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<sst xmlns="http://schemas.openxmlformats.org/spreadsheetml/2006/main" count="815" uniqueCount="203">
  <si>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</si>
  <si>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</si>
  <si>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</si>
  <si>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</si>
  <si>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</si>
  <si>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</si>
  <si>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</si>
  <si>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</si>
  <si>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</si>
  <si>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</si>
  <si>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</si>
  <si>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</si>
  <si>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</si>
  <si>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</si>
  <si>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</si>
  <si>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</si>
  <si>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</si>
  <si>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</si>
  <si>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</si>
  <si>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</si>
  <si>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</si>
  <si>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</si>
  <si>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</si>
  <si>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</si>
  <si>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</si>
  <si>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</si>
  <si>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</si>
  <si>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</si>
  <si>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</si>
  <si>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</si>
  <si>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</si>
  <si>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</si>
  <si>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</si>
  <si>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</si>
  <si>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</si>
  <si>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</si>
  <si>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</si>
  <si>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</si>
  <si>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</si>
  <si>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</si>
  <si>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</si>
  <si>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</si>
  <si>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</si>
  <si>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</si>
  <si>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</si>
  <si>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</si>
  <si>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</si>
  <si>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</si>
  <si>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</si>
  <si>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</si>
  <si>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</si>
  <si>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</si>
  <si>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</si>
  <si>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</si>
  <si>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</si>
  <si>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</si>
  <si>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</si>
  <si>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</si>
  <si>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</si>
  <si>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</si>
  <si>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</si>
  <si>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</si>
  <si>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</si>
  <si>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</si>
  <si>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</si>
  <si>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</si>
  <si>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</si>
  <si>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</si>
  <si>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</si>
  <si>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</si>
  <si>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</si>
  <si>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</si>
  <si>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</si>
  <si>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</si>
  <si>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</si>
  <si>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</si>
  <si>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</si>
  <si>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</si>
  <si>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</si>
  <si>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</si>
  <si>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</si>
  <si>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</si>
  <si>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</si>
  <si>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</si>
  <si>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</si>
  <si>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</si>
  <si>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</si>
  <si>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</si>
  <si>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</si>
  <si>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</si>
  <si>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</si>
  <si>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</si>
  <si>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</si>
  <si>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</si>
  <si>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</si>
  <si>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</si>
  <si>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</si>
  <si>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</si>
  <si>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</si>
  <si>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</si>
  <si>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</si>
  <si>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</si>
  <si>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</si>
  <si>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</si>
  <si>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</si>
  <si>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</si>
  <si>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</si>
  <si>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</si>
  <si>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</si>
  <si>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</si>
  <si>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</si>
  <si>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</si>
  <si>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</si>
  <si>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</si>
  <si>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</si>
  <si>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</si>
  <si>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</si>
  <si>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</si>
  <si>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</si>
  <si>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</si>
  <si>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</si>
  <si>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</si>
  <si>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</si>
  <si>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</si>
  <si>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</si>
  <si>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</si>
  <si>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</si>
  <si>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</si>
  <si>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</si>
  <si>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</si>
  <si>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</si>
  <si>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</si>
  <si>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</si>
  <si>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</si>
  <si>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</si>
  <si>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</si>
  <si>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</si>
  <si>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</si>
  <si>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</si>
  <si>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</si>
  <si>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</si>
  <si>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</si>
  <si>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</si>
  <si>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</si>
  <si>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</si>
  <si>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</si>
  <si>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</si>
  <si>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</si>
  <si>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</si>
  <si>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</si>
  <si>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</si>
  <si>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</si>
  <si>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</si>
  <si>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</si>
  <si>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</si>
  <si>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</si>
  <si>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</si>
  <si>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</si>
  <si>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</si>
  <si>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</si>
  <si>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</si>
  <si>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</si>
  <si>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</si>
  <si>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</si>
  <si>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</si>
  <si>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</si>
  <si>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</si>
  <si>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</si>
  <si>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</si>
  <si>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</si>
  <si>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</si>
  <si>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</si>
  <si>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</si>
  <si>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</si>
  <si>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</si>
  <si>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</si>
  <si>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</si>
  <si>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</si>
  <si>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</si>
  <si>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</si>
  <si>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</si>
  <si>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</si>
  <si>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</si>
  <si>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</si>
  <si>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</si>
  <si>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</si>
  <si>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</si>
  <si>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</si>
  <si>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</si>
  <si>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</si>
  <si>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</si>
  <si>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</si>
  <si>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</si>
  <si>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</si>
  <si>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</si>
  <si>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</si>
  <si>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</si>
  <si>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</si>
  <si>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</si>
  <si>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</si>
  <si>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</si>
  <si>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Station..….................. Water year…1997-2020</t>
  </si>
  <si>
    <t>Station  G.8  Water year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</si>
</sst>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3.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0" fontId="5" fillId="0" borderId="15" xfId="43" applyFont="1" applyBorder="1">
      <alignment/>
      <protection/>
    </xf>
    <xf numFmtId="0" fontId="5" fillId="0" borderId="15" xfId="43" applyFont="1" applyBorder="1" applyAlignment="1">
      <alignment horizontal="center"/>
      <protection/>
    </xf>
    <xf numFmtId="192" fontId="5" fillId="0" borderId="0" xfId="43" applyNumberFormat="1" applyFont="1" applyBorder="1">
      <alignment/>
      <protection/>
    </xf>
    <xf numFmtId="0" fontId="5" fillId="0" borderId="16" xfId="43" applyFont="1" applyBorder="1">
      <alignment/>
      <protection/>
    </xf>
    <xf numFmtId="0" fontId="5" fillId="0" borderId="16" xfId="43" applyFont="1" applyBorder="1" applyAlignment="1">
      <alignment horizontal="center"/>
      <protection/>
    </xf>
    <xf numFmtId="0" fontId="13" fillId="0" borderId="0" xfId="58" applyFont="1">
      <alignment/>
      <protection/>
    </xf>
    <xf numFmtId="2" fontId="13" fillId="0" borderId="17" xfId="58" applyNumberFormat="1" applyFont="1" applyFill="1" applyBorder="1" applyAlignment="1" applyProtection="1">
      <alignment horizontal="center" vertical="center" shrinkToFit="1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 wrapText="1"/>
      <protection/>
    </xf>
    <xf numFmtId="2" fontId="13" fillId="0" borderId="18" xfId="58" applyNumberFormat="1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0" fontId="13" fillId="0" borderId="20" xfId="58" applyFont="1" applyFill="1" applyBorder="1" applyAlignment="1" applyProtection="1">
      <alignment horizontal="center" vertical="center"/>
      <protection/>
    </xf>
    <xf numFmtId="197" fontId="13" fillId="0" borderId="18" xfId="58" applyNumberFormat="1" applyFont="1" applyFill="1" applyBorder="1" applyAlignment="1" applyProtection="1">
      <alignment horizontal="center" vertical="center" wrapText="1"/>
      <protection/>
    </xf>
    <xf numFmtId="192" fontId="13" fillId="0" borderId="18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4" fontId="13" fillId="0" borderId="23" xfId="58" applyNumberFormat="1" applyFont="1" applyFill="1" applyBorder="1" applyAlignment="1" applyProtection="1">
      <alignment horizontal="center" vertical="center"/>
      <protection/>
    </xf>
    <xf numFmtId="0" fontId="13" fillId="33" borderId="17" xfId="58" applyFont="1" applyFill="1" applyBorder="1" applyAlignment="1" applyProtection="1" quotePrefix="1">
      <alignment horizontal="center" vertical="center"/>
      <protection/>
    </xf>
    <xf numFmtId="2" fontId="13" fillId="33" borderId="17" xfId="58" applyNumberFormat="1" applyFont="1" applyFill="1" applyBorder="1" applyAlignment="1" applyProtection="1" quotePrefix="1">
      <alignment horizontal="center" vertical="center"/>
      <protection/>
    </xf>
    <xf numFmtId="0" fontId="13" fillId="33" borderId="24" xfId="58" applyFont="1" applyFill="1" applyBorder="1" applyAlignment="1" applyProtection="1" quotePrefix="1">
      <alignment horizontal="center" vertical="center"/>
      <protection/>
    </xf>
    <xf numFmtId="0" fontId="13" fillId="33" borderId="25" xfId="58" applyFont="1" applyFill="1" applyBorder="1" applyAlignment="1" applyProtection="1" quotePrefix="1">
      <alignment horizontal="center" vertical="center"/>
      <protection/>
    </xf>
    <xf numFmtId="197" fontId="13" fillId="33" borderId="17" xfId="58" applyNumberFormat="1" applyFont="1" applyFill="1" applyBorder="1" applyAlignment="1" applyProtection="1" quotePrefix="1">
      <alignment horizontal="center" vertical="center"/>
      <protection/>
    </xf>
    <xf numFmtId="192" fontId="13" fillId="33" borderId="17" xfId="58" applyNumberFormat="1" applyFont="1" applyFill="1" applyBorder="1" applyAlignment="1" applyProtection="1" quotePrefix="1">
      <alignment horizontal="center" vertical="center"/>
      <protection/>
    </xf>
    <xf numFmtId="194" fontId="13" fillId="33" borderId="17" xfId="58" applyNumberFormat="1" applyFont="1" applyFill="1" applyBorder="1" applyAlignment="1" applyProtection="1" quotePrefix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6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Alignment="1">
      <alignment horizontal="right" vertical="center"/>
      <protection/>
    </xf>
    <xf numFmtId="191" fontId="13" fillId="0" borderId="0" xfId="58" applyNumberFormat="1" applyFont="1" applyAlignment="1">
      <alignment horizontal="right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191" fontId="5" fillId="0" borderId="16" xfId="43" applyNumberFormat="1" applyFont="1" applyBorder="1">
      <alignment/>
      <protection/>
    </xf>
    <xf numFmtId="191" fontId="5" fillId="0" borderId="16" xfId="43" applyNumberFormat="1" applyFont="1" applyBorder="1" applyAlignment="1">
      <alignment horizontal="right"/>
      <protection/>
    </xf>
    <xf numFmtId="191" fontId="5" fillId="0" borderId="15" xfId="43" applyNumberFormat="1" applyFont="1" applyBorder="1">
      <alignment/>
      <protection/>
    </xf>
    <xf numFmtId="191" fontId="5" fillId="0" borderId="15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29" xfId="43" applyNumberFormat="1" applyFont="1" applyBorder="1" applyAlignment="1">
      <alignment horizontal="center"/>
      <protection/>
    </xf>
    <xf numFmtId="0" fontId="5" fillId="0" borderId="29" xfId="43" applyFont="1" applyBorder="1">
      <alignment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7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191" fontId="5" fillId="0" borderId="16" xfId="43" applyNumberFormat="1" applyFont="1" applyFill="1" applyBorder="1">
      <alignment/>
      <protection/>
    </xf>
    <xf numFmtId="191" fontId="5" fillId="0" borderId="15" xfId="43" applyNumberFormat="1" applyFont="1" applyFill="1" applyBorder="1">
      <alignment/>
      <protection/>
    </xf>
    <xf numFmtId="191" fontId="5" fillId="0" borderId="29" xfId="43" applyNumberFormat="1" applyFont="1" applyFill="1" applyBorder="1">
      <alignment/>
      <protection/>
    </xf>
    <xf numFmtId="0" fontId="5" fillId="0" borderId="30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205" fontId="5" fillId="0" borderId="29" xfId="43" applyNumberFormat="1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Fill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1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49" fontId="5" fillId="0" borderId="16" xfId="43" applyNumberFormat="1" applyFont="1" applyBorder="1" applyAlignment="1">
      <alignment horizontal="center"/>
      <protection/>
    </xf>
    <xf numFmtId="49" fontId="5" fillId="0" borderId="15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205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8" fillId="0" borderId="0" xfId="43" applyFont="1" applyAlignment="1">
      <alignment horizontal="center"/>
      <protection/>
    </xf>
    <xf numFmtId="0" fontId="5" fillId="0" borderId="33" xfId="43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2" fontId="5" fillId="0" borderId="34" xfId="43" applyNumberFormat="1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35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7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3" applyFont="1" applyAlignment="1">
      <alignment horizontal="right"/>
      <protection/>
    </xf>
    <xf numFmtId="0" fontId="5" fillId="0" borderId="30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7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205" fontId="5" fillId="0" borderId="0" xfId="43" applyNumberFormat="1" applyFont="1">
      <alignment/>
      <protection/>
    </xf>
    <xf numFmtId="205" fontId="8" fillId="0" borderId="0" xfId="43" applyNumberFormat="1" applyFont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5" fillId="0" borderId="16" xfId="43" applyNumberFormat="1" applyFont="1" applyBorder="1" applyAlignment="1">
      <alignment horizontal="center"/>
      <protection/>
    </xf>
    <xf numFmtId="0" fontId="5" fillId="0" borderId="15" xfId="43" applyNumberFormat="1" applyFont="1" applyBorder="1" applyAlignment="1">
      <alignment horizontal="center"/>
      <protection/>
    </xf>
    <xf numFmtId="0" fontId="5" fillId="0" borderId="31" xfId="43" applyNumberFormat="1" applyFont="1" applyBorder="1" applyAlignment="1">
      <alignment horizontal="center"/>
      <protection/>
    </xf>
    <xf numFmtId="0" fontId="5" fillId="0" borderId="29" xfId="43" applyNumberFormat="1" applyFont="1" applyBorder="1" applyAlignment="1">
      <alignment horizontal="center"/>
      <protection/>
    </xf>
    <xf numFmtId="0" fontId="5" fillId="0" borderId="32" xfId="43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59" applyFont="1" applyBorder="1" applyAlignment="1">
      <alignment horizontal="center"/>
      <protection/>
    </xf>
    <xf numFmtId="0" fontId="29" fillId="0" borderId="42" xfId="59" applyFont="1" applyBorder="1" applyAlignment="1">
      <alignment horizontal="center"/>
      <protection/>
    </xf>
    <xf numFmtId="2" fontId="29" fillId="0" borderId="43" xfId="59" applyNumberFormat="1" applyFont="1" applyBorder="1" applyAlignment="1">
      <alignment horizontal="center"/>
      <protection/>
    </xf>
    <xf numFmtId="0" fontId="29" fillId="0" borderId="44" xfId="59" applyFont="1" applyBorder="1" applyAlignment="1">
      <alignment horizontal="center"/>
      <protection/>
    </xf>
    <xf numFmtId="0" fontId="29" fillId="0" borderId="0" xfId="59" applyFont="1" applyBorder="1" applyAlignment="1">
      <alignment horizontal="center"/>
      <protection/>
    </xf>
    <xf numFmtId="2" fontId="29" fillId="0" borderId="45" xfId="59" applyNumberFormat="1" applyFont="1" applyBorder="1" applyAlignment="1">
      <alignment horizontal="center"/>
      <protection/>
    </xf>
    <xf numFmtId="2" fontId="29" fillId="0" borderId="45" xfId="59" applyNumberFormat="1" applyFont="1" applyBorder="1">
      <alignment/>
      <protection/>
    </xf>
    <xf numFmtId="0" fontId="29" fillId="0" borderId="18" xfId="59" applyFont="1" applyBorder="1" applyAlignment="1">
      <alignment horizontal="center"/>
      <protection/>
    </xf>
    <xf numFmtId="2" fontId="29" fillId="0" borderId="46" xfId="59" applyNumberFormat="1" applyFont="1" applyBorder="1" applyAlignment="1">
      <alignment horizontal="center"/>
      <protection/>
    </xf>
    <xf numFmtId="205" fontId="4" fillId="0" borderId="47" xfId="59" applyNumberFormat="1" applyFont="1" applyBorder="1" applyAlignment="1">
      <alignment horizontal="center"/>
      <protection/>
    </xf>
    <xf numFmtId="0" fontId="4" fillId="0" borderId="47" xfId="59" applyBorder="1" applyAlignment="1">
      <alignment horizontal="center"/>
      <protection/>
    </xf>
    <xf numFmtId="2" fontId="4" fillId="0" borderId="47" xfId="59" applyNumberFormat="1" applyBorder="1">
      <alignment/>
      <protection/>
    </xf>
    <xf numFmtId="2" fontId="4" fillId="0" borderId="48" xfId="59" applyNumberFormat="1" applyBorder="1" applyAlignment="1">
      <alignment horizontal="right"/>
      <protection/>
    </xf>
    <xf numFmtId="193" fontId="4" fillId="0" borderId="47" xfId="59" applyNumberFormat="1" applyBorder="1" applyAlignment="1">
      <alignment horizontal="right"/>
      <protection/>
    </xf>
    <xf numFmtId="2" fontId="4" fillId="0" borderId="47" xfId="59" applyNumberFormat="1" applyBorder="1" applyAlignment="1">
      <alignment horizontal="right"/>
      <protection/>
    </xf>
    <xf numFmtId="2" fontId="4" fillId="0" borderId="18" xfId="59" applyNumberFormat="1" applyBorder="1" applyAlignment="1">
      <alignment horizontal="right"/>
      <protection/>
    </xf>
    <xf numFmtId="205" fontId="29" fillId="0" borderId="17" xfId="59" applyNumberFormat="1" applyFont="1" applyBorder="1" applyAlignment="1">
      <alignment horizontal="center"/>
      <protection/>
    </xf>
    <xf numFmtId="205" fontId="29" fillId="0" borderId="44" xfId="59" applyNumberFormat="1" applyFont="1" applyBorder="1" applyAlignment="1">
      <alignment horizontal="center"/>
      <protection/>
    </xf>
    <xf numFmtId="205" fontId="29" fillId="0" borderId="44" xfId="59" applyNumberFormat="1" applyFont="1" applyBorder="1">
      <alignment/>
      <protection/>
    </xf>
    <xf numFmtId="205" fontId="29" fillId="0" borderId="18" xfId="59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59" applyNumberFormat="1" applyFont="1" applyFill="1" applyBorder="1" applyAlignment="1">
      <alignment horizontal="center"/>
      <protection/>
    </xf>
    <xf numFmtId="192" fontId="29" fillId="34" borderId="0" xfId="59" applyNumberFormat="1" applyFont="1" applyFill="1" applyBorder="1" applyAlignment="1">
      <alignment horizontal="center"/>
      <protection/>
    </xf>
    <xf numFmtId="192" fontId="29" fillId="34" borderId="49" xfId="59" applyNumberFormat="1" applyFont="1" applyFill="1" applyBorder="1">
      <alignment/>
      <protection/>
    </xf>
    <xf numFmtId="192" fontId="4" fillId="34" borderId="47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59" applyNumberFormat="1" applyFont="1" applyBorder="1" applyAlignment="1">
      <alignment horizontal="center"/>
      <protection/>
    </xf>
    <xf numFmtId="193" fontId="29" fillId="0" borderId="42" xfId="59" applyNumberFormat="1" applyFont="1" applyBorder="1" applyAlignment="1">
      <alignment horizontal="center"/>
      <protection/>
    </xf>
    <xf numFmtId="193" fontId="29" fillId="0" borderId="44" xfId="59" applyNumberFormat="1" applyFont="1" applyBorder="1" applyAlignment="1">
      <alignment horizontal="center"/>
      <protection/>
    </xf>
    <xf numFmtId="193" fontId="29" fillId="0" borderId="0" xfId="59" applyNumberFormat="1" applyFont="1" applyBorder="1" applyAlignment="1">
      <alignment horizontal="center"/>
      <protection/>
    </xf>
    <xf numFmtId="193" fontId="29" fillId="0" borderId="18" xfId="59" applyNumberFormat="1" applyFont="1" applyBorder="1" applyAlignment="1">
      <alignment horizontal="center"/>
      <protection/>
    </xf>
    <xf numFmtId="193" fontId="29" fillId="0" borderId="49" xfId="5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59" applyNumberFormat="1" applyFont="1" applyBorder="1" applyAlignment="1">
      <alignment horizontal="center"/>
      <protection/>
    </xf>
    <xf numFmtId="2" fontId="29" fillId="0" borderId="44" xfId="59" applyNumberFormat="1" applyFont="1" applyBorder="1" applyAlignment="1">
      <alignment horizontal="center"/>
      <protection/>
    </xf>
    <xf numFmtId="2" fontId="29" fillId="0" borderId="44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3" applyFont="1" applyBorder="1">
      <alignment/>
      <protection/>
    </xf>
    <xf numFmtId="0" fontId="5" fillId="0" borderId="50" xfId="43" applyNumberFormat="1" applyFont="1" applyBorder="1" applyAlignment="1">
      <alignment horizontal="center"/>
      <protection/>
    </xf>
    <xf numFmtId="205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Fill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16" fillId="0" borderId="0" xfId="58" applyFont="1">
      <alignment/>
      <protection/>
    </xf>
    <xf numFmtId="205" fontId="0" fillId="0" borderId="47" xfId="43" applyNumberFormat="1" applyFont="1" applyBorder="1">
      <alignment/>
      <protection/>
    </xf>
    <xf numFmtId="191" fontId="0" fillId="0" borderId="47" xfId="43" applyNumberFormat="1" applyFont="1" applyFill="1" applyBorder="1">
      <alignment/>
      <protection/>
    </xf>
    <xf numFmtId="191" fontId="13" fillId="0" borderId="47" xfId="58" applyNumberFormat="1" applyFont="1" applyFill="1" applyBorder="1" applyAlignment="1">
      <alignment horizontal="right" vertical="center"/>
      <protection/>
    </xf>
    <xf numFmtId="0" fontId="13" fillId="33" borderId="47" xfId="58" applyFont="1" applyFill="1" applyBorder="1" applyAlignment="1">
      <alignment horizontal="center" vertical="center"/>
      <protection/>
    </xf>
    <xf numFmtId="191" fontId="26" fillId="0" borderId="47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0" fontId="5" fillId="0" borderId="51" xfId="43" applyFont="1" applyBorder="1">
      <alignment/>
      <protection/>
    </xf>
    <xf numFmtId="0" fontId="5" fillId="0" borderId="51" xfId="43" applyNumberFormat="1" applyFont="1" applyBorder="1" applyAlignment="1">
      <alignment horizontal="center"/>
      <protection/>
    </xf>
    <xf numFmtId="205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Fill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204" fontId="5" fillId="0" borderId="0" xfId="43" applyNumberFormat="1" applyFont="1" applyBorder="1">
      <alignment/>
      <protection/>
    </xf>
    <xf numFmtId="204" fontId="5" fillId="0" borderId="16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15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5" fillId="0" borderId="0" xfId="43" applyNumberFormat="1" applyFont="1" applyBorder="1" applyAlignment="1">
      <alignment horizontal="center"/>
      <protection/>
    </xf>
    <xf numFmtId="192" fontId="4" fillId="34" borderId="47" xfId="59" applyNumberFormat="1" applyFont="1" applyFill="1" applyBorder="1">
      <alignment/>
      <protection/>
    </xf>
    <xf numFmtId="2" fontId="4" fillId="0" borderId="47" xfId="59" applyNumberFormat="1" applyFont="1" applyBorder="1">
      <alignment/>
      <protection/>
    </xf>
    <xf numFmtId="0" fontId="4" fillId="0" borderId="47" xfId="59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2" fontId="4" fillId="34" borderId="18" xfId="59" applyNumberFormat="1" applyFont="1" applyFill="1" applyBorder="1">
      <alignment/>
      <protection/>
    </xf>
    <xf numFmtId="2" fontId="4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2" fontId="4" fillId="34" borderId="52" xfId="59" applyNumberFormat="1" applyFont="1" applyFill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2" fontId="4" fillId="34" borderId="53" xfId="59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5" fontId="26" fillId="0" borderId="47" xfId="43" applyNumberFormat="1" applyFont="1" applyBorder="1">
      <alignment/>
      <protection/>
    </xf>
    <xf numFmtId="191" fontId="26" fillId="0" borderId="47" xfId="43" applyNumberFormat="1" applyFont="1" applyFill="1" applyBorder="1">
      <alignment/>
      <protection/>
    </xf>
    <xf numFmtId="0" fontId="5" fillId="0" borderId="51" xfId="43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4" fillId="0" borderId="0" xfId="42" applyFont="1">
      <alignment/>
      <protection/>
    </xf>
    <xf numFmtId="0" fontId="29" fillId="0" borderId="49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5" fontId="26" fillId="0" borderId="47" xfId="43" applyNumberFormat="1" applyFont="1" applyBorder="1">
      <alignment/>
      <protection/>
    </xf>
    <xf numFmtId="191" fontId="30" fillId="0" borderId="47" xfId="57" applyNumberFormat="1" applyFont="1" applyBorder="1" applyAlignment="1">
      <alignment horizontal="right" vertical="center"/>
      <protection/>
    </xf>
    <xf numFmtId="0" fontId="30" fillId="0" borderId="47" xfId="58" applyFont="1" applyBorder="1">
      <alignment/>
      <protection/>
    </xf>
    <xf numFmtId="191" fontId="30" fillId="0" borderId="47" xfId="58" applyNumberFormat="1" applyFont="1" applyBorder="1">
      <alignment/>
      <protection/>
    </xf>
    <xf numFmtId="192" fontId="4" fillId="34" borderId="54" xfId="59" applyNumberFormat="1" applyFont="1" applyFill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2" fontId="4" fillId="34" borderId="55" xfId="59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205" fontId="0" fillId="0" borderId="47" xfId="0" applyNumberFormat="1" applyFont="1" applyBorder="1" applyAlignment="1">
      <alignment/>
    </xf>
    <xf numFmtId="192" fontId="0" fillId="0" borderId="47" xfId="0" applyNumberFormat="1" applyBorder="1" applyAlignment="1">
      <alignment/>
    </xf>
    <xf numFmtId="2" fontId="4" fillId="0" borderId="0" xfId="42" applyNumberFormat="1" applyFont="1" applyBorder="1" applyAlignment="1">
      <alignment horizontal="center"/>
      <protection/>
    </xf>
    <xf numFmtId="193" fontId="4" fillId="0" borderId="47" xfId="59" applyNumberFormat="1" applyBorder="1">
      <alignment/>
      <protection/>
    </xf>
    <xf numFmtId="193" fontId="4" fillId="0" borderId="47" xfId="59" applyNumberFormat="1" applyFont="1" applyBorder="1">
      <alignment/>
      <protection/>
    </xf>
    <xf numFmtId="193" fontId="4" fillId="0" borderId="18" xfId="59" applyNumberFormat="1" applyFont="1" applyBorder="1">
      <alignment/>
      <protection/>
    </xf>
    <xf numFmtId="193" fontId="4" fillId="0" borderId="52" xfId="59" applyNumberFormat="1" applyFont="1" applyBorder="1">
      <alignment/>
      <protection/>
    </xf>
    <xf numFmtId="193" fontId="4" fillId="0" borderId="53" xfId="59" applyNumberFormat="1" applyFont="1" applyBorder="1">
      <alignment/>
      <protection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2" fontId="4" fillId="34" borderId="56" xfId="59" applyNumberFormat="1" applyFont="1" applyFill="1" applyBorder="1">
      <alignment/>
      <protection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5" fillId="0" borderId="57" xfId="43" applyFont="1" applyBorder="1">
      <alignment/>
      <protection/>
    </xf>
    <xf numFmtId="0" fontId="5" fillId="0" borderId="57" xfId="43" applyNumberFormat="1" applyFont="1" applyBorder="1" applyAlignment="1">
      <alignment horizontal="center"/>
      <protection/>
    </xf>
    <xf numFmtId="205" fontId="5" fillId="0" borderId="57" xfId="43" applyNumberFormat="1" applyFont="1" applyBorder="1">
      <alignment/>
      <protection/>
    </xf>
    <xf numFmtId="191" fontId="5" fillId="0" borderId="57" xfId="43" applyNumberFormat="1" applyFont="1" applyBorder="1">
      <alignment/>
      <protection/>
    </xf>
    <xf numFmtId="191" fontId="5" fillId="0" borderId="57" xfId="43" applyNumberFormat="1" applyFont="1" applyFill="1" applyBorder="1">
      <alignment/>
      <protection/>
    </xf>
    <xf numFmtId="191" fontId="5" fillId="0" borderId="57" xfId="43" applyNumberFormat="1" applyFont="1" applyBorder="1" applyAlignment="1">
      <alignment horizontal="right"/>
      <protection/>
    </xf>
    <xf numFmtId="0" fontId="5" fillId="0" borderId="57" xfId="43" applyFont="1" applyBorder="1" applyAlignment="1">
      <alignment horizontal="center"/>
      <protection/>
    </xf>
    <xf numFmtId="192" fontId="5" fillId="0" borderId="57" xfId="43" applyNumberFormat="1" applyFont="1" applyBorder="1">
      <alignment/>
      <protection/>
    </xf>
    <xf numFmtId="19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191" fontId="13" fillId="0" borderId="47" xfId="57" applyNumberFormat="1" applyFont="1" applyBorder="1" applyAlignment="1">
      <alignment horizontal="center" vertical="center"/>
      <protection/>
    </xf>
    <xf numFmtId="0" fontId="13" fillId="0" borderId="47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3" fillId="35" borderId="47" xfId="58" applyFont="1" applyFill="1" applyBorder="1" applyAlignment="1">
      <alignment horizontal="center" vertical="center"/>
      <protection/>
    </xf>
    <xf numFmtId="191" fontId="31" fillId="0" borderId="47" xfId="57" applyNumberFormat="1" applyFont="1" applyBorder="1" applyAlignment="1">
      <alignment horizontal="right" vertical="center"/>
      <protection/>
    </xf>
    <xf numFmtId="0" fontId="27" fillId="34" borderId="48" xfId="59" applyFont="1" applyFill="1" applyBorder="1" applyAlignment="1">
      <alignment horizontal="center"/>
      <protection/>
    </xf>
    <xf numFmtId="0" fontId="27" fillId="34" borderId="58" xfId="59" applyFont="1" applyFill="1" applyBorder="1" applyAlignment="1">
      <alignment horizontal="center"/>
      <protection/>
    </xf>
    <xf numFmtId="0" fontId="27" fillId="34" borderId="59" xfId="59" applyFont="1" applyFill="1" applyBorder="1" applyAlignment="1">
      <alignment horizontal="center"/>
      <protection/>
    </xf>
    <xf numFmtId="2" fontId="12" fillId="0" borderId="48" xfId="58" applyNumberFormat="1" applyFont="1" applyFill="1" applyBorder="1" applyAlignment="1" applyProtection="1">
      <alignment horizontal="center"/>
      <protection/>
    </xf>
    <xf numFmtId="2" fontId="12" fillId="0" borderId="58" xfId="58" applyNumberFormat="1" applyFont="1" applyFill="1" applyBorder="1" applyAlignment="1" applyProtection="1">
      <alignment horizontal="center"/>
      <protection/>
    </xf>
    <xf numFmtId="2" fontId="12" fillId="0" borderId="59" xfId="58" applyNumberFormat="1" applyFont="1" applyFill="1" applyBorder="1" applyAlignment="1" applyProtection="1">
      <alignment horizontal="center"/>
      <protection/>
    </xf>
    <xf numFmtId="2" fontId="13" fillId="0" borderId="47" xfId="58" applyNumberFormat="1" applyFont="1" applyFill="1" applyBorder="1" applyAlignment="1" applyProtection="1">
      <alignment horizontal="center"/>
      <protection/>
    </xf>
    <xf numFmtId="192" fontId="13" fillId="0" borderId="47" xfId="58" applyNumberFormat="1" applyFont="1" applyFill="1" applyBorder="1" applyAlignment="1" applyProtection="1">
      <alignment horizontal="center"/>
      <protection/>
    </xf>
    <xf numFmtId="194" fontId="13" fillId="0" borderId="47" xfId="58" applyNumberFormat="1" applyFont="1" applyFill="1" applyBorder="1" applyAlignment="1" applyProtection="1">
      <alignment horizontal="center"/>
      <protection/>
    </xf>
    <xf numFmtId="0" fontId="13" fillId="0" borderId="47" xfId="58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/>
      <protection/>
    </xf>
    <xf numFmtId="0" fontId="13" fillId="0" borderId="47" xfId="58" applyFont="1" applyFill="1" applyBorder="1" applyAlignment="1" applyProtection="1">
      <alignment horizontal="center" vertical="center" textRotation="90"/>
      <protection/>
    </xf>
    <xf numFmtId="2" fontId="13" fillId="0" borderId="47" xfId="58" applyNumberFormat="1" applyFont="1" applyFill="1" applyBorder="1" applyAlignment="1" applyProtection="1">
      <alignment horizontal="left"/>
      <protection/>
    </xf>
    <xf numFmtId="192" fontId="13" fillId="0" borderId="47" xfId="58" applyNumberFormat="1" applyFont="1" applyFill="1" applyBorder="1" applyAlignment="1" applyProtection="1">
      <alignment/>
      <protection/>
    </xf>
    <xf numFmtId="192" fontId="13" fillId="0" borderId="47" xfId="58" applyNumberFormat="1" applyFont="1" applyFill="1" applyBorder="1" applyProtection="1">
      <alignment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8" xfId="58" applyNumberFormat="1" applyFont="1" applyFill="1" applyBorder="1" applyAlignment="1" applyProtection="1">
      <alignment horizontal="center" vertical="center" textRotation="90"/>
      <protection/>
    </xf>
    <xf numFmtId="4" fontId="13" fillId="0" borderId="47" xfId="58" applyNumberFormat="1" applyFont="1" applyFill="1" applyBorder="1" applyAlignment="1" applyProtection="1">
      <alignment horizontal="center" vertical="center"/>
      <protection/>
    </xf>
    <xf numFmtId="4" fontId="13" fillId="0" borderId="47" xfId="58" applyNumberFormat="1" applyFont="1" applyFill="1" applyBorder="1" applyAlignment="1" applyProtection="1">
      <alignment horizontal="center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18" xfId="58" applyFont="1" applyFill="1" applyBorder="1" applyAlignment="1" applyProtection="1">
      <alignment horizontal="center" vertical="center" textRotation="90"/>
      <protection/>
    </xf>
    <xf numFmtId="0" fontId="16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05"/>
          <c:w val="0.805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DATA!$E$688:$E$720</c:f>
              <c:numCache>
                <c:ptCount val="33"/>
                <c:pt idx="0">
                  <c:v>0.081</c:v>
                </c:pt>
                <c:pt idx="1">
                  <c:v>0.172</c:v>
                </c:pt>
                <c:pt idx="2">
                  <c:v>3.324</c:v>
                </c:pt>
                <c:pt idx="3">
                  <c:v>16.165</c:v>
                </c:pt>
                <c:pt idx="4">
                  <c:v>5.346</c:v>
                </c:pt>
                <c:pt idx="5">
                  <c:v>0.321</c:v>
                </c:pt>
                <c:pt idx="6">
                  <c:v>5.771</c:v>
                </c:pt>
                <c:pt idx="7">
                  <c:v>19.564</c:v>
                </c:pt>
                <c:pt idx="8">
                  <c:v>25.532</c:v>
                </c:pt>
                <c:pt idx="9">
                  <c:v>3.388</c:v>
                </c:pt>
                <c:pt idx="10">
                  <c:v>89.718</c:v>
                </c:pt>
                <c:pt idx="11">
                  <c:v>178.34</c:v>
                </c:pt>
                <c:pt idx="12">
                  <c:v>185.876</c:v>
                </c:pt>
                <c:pt idx="13">
                  <c:v>121.468</c:v>
                </c:pt>
                <c:pt idx="14">
                  <c:v>2.671</c:v>
                </c:pt>
                <c:pt idx="15">
                  <c:v>17.632</c:v>
                </c:pt>
                <c:pt idx="16">
                  <c:v>29.313</c:v>
                </c:pt>
                <c:pt idx="17">
                  <c:v>4.904</c:v>
                </c:pt>
                <c:pt idx="18">
                  <c:v>3.023</c:v>
                </c:pt>
                <c:pt idx="19">
                  <c:v>5.477</c:v>
                </c:pt>
                <c:pt idx="20">
                  <c:v>52.259</c:v>
                </c:pt>
                <c:pt idx="21">
                  <c:v>19.46</c:v>
                </c:pt>
                <c:pt idx="22">
                  <c:v>13.867</c:v>
                </c:pt>
                <c:pt idx="23">
                  <c:v>7.041</c:v>
                </c:pt>
                <c:pt idx="24">
                  <c:v>4.632</c:v>
                </c:pt>
                <c:pt idx="25">
                  <c:v>0.382</c:v>
                </c:pt>
                <c:pt idx="26">
                  <c:v>0.579</c:v>
                </c:pt>
                <c:pt idx="27">
                  <c:v>0.392</c:v>
                </c:pt>
                <c:pt idx="28">
                  <c:v>2.965</c:v>
                </c:pt>
                <c:pt idx="29">
                  <c:v>0.458</c:v>
                </c:pt>
                <c:pt idx="30">
                  <c:v>0.319</c:v>
                </c:pt>
                <c:pt idx="31">
                  <c:v>0.272</c:v>
                </c:pt>
                <c:pt idx="32">
                  <c:v>0.23</c:v>
                </c:pt>
              </c:numCache>
            </c:numRef>
          </c:xVal>
          <c:yVal>
            <c:numRef>
              <c:f>DATA!$H$688:$H$720</c:f>
              <c:numCache>
                <c:ptCount val="33"/>
                <c:pt idx="0">
                  <c:v>0.05031665308800001</c:v>
                </c:pt>
                <c:pt idx="1">
                  <c:v>0.278836311168</c:v>
                </c:pt>
                <c:pt idx="2">
                  <c:v>22.951506377088002</c:v>
                </c:pt>
                <c:pt idx="3">
                  <c:v>127.02216206159997</c:v>
                </c:pt>
                <c:pt idx="4">
                  <c:v>34.344430629696</c:v>
                </c:pt>
                <c:pt idx="5">
                  <c:v>0.7286826242880002</c:v>
                </c:pt>
                <c:pt idx="6">
                  <c:v>55.43538555772801</c:v>
                </c:pt>
                <c:pt idx="7">
                  <c:v>756.92215742976</c:v>
                </c:pt>
                <c:pt idx="8">
                  <c:v>732.1161346087681</c:v>
                </c:pt>
                <c:pt idx="9">
                  <c:v>12.33908299008</c:v>
                </c:pt>
                <c:pt idx="10">
                  <c:v>5204.920154573953</c:v>
                </c:pt>
                <c:pt idx="11">
                  <c:v>11101.625074667523</c:v>
                </c:pt>
                <c:pt idx="12">
                  <c:v>5729.543493710976</c:v>
                </c:pt>
                <c:pt idx="13">
                  <c:v>4097.374773028992</c:v>
                </c:pt>
                <c:pt idx="14">
                  <c:v>7.270279773695999</c:v>
                </c:pt>
                <c:pt idx="15">
                  <c:v>150.03582751641602</c:v>
                </c:pt>
                <c:pt idx="16">
                  <c:v>281.40998910451196</c:v>
                </c:pt>
                <c:pt idx="17">
                  <c:v>15.159759837696003</c:v>
                </c:pt>
                <c:pt idx="18">
                  <c:v>6.017917635936</c:v>
                </c:pt>
                <c:pt idx="19">
                  <c:v>19.058262217632002</c:v>
                </c:pt>
                <c:pt idx="20">
                  <c:v>2528.94134138112</c:v>
                </c:pt>
                <c:pt idx="21">
                  <c:v>151.32305047104</c:v>
                </c:pt>
                <c:pt idx="22">
                  <c:v>112.85508763267204</c:v>
                </c:pt>
                <c:pt idx="23">
                  <c:v>20.990154918240002</c:v>
                </c:pt>
                <c:pt idx="24">
                  <c:v>8.998781018112</c:v>
                </c:pt>
                <c:pt idx="25">
                  <c:v>1.136070432576</c:v>
                </c:pt>
                <c:pt idx="26">
                  <c:v>1.1540985960959997</c:v>
                </c:pt>
                <c:pt idx="27">
                  <c:v>0.8657132843520001</c:v>
                </c:pt>
                <c:pt idx="28">
                  <c:v>10.38571916976</c:v>
                </c:pt>
                <c:pt idx="29">
                  <c:v>0.36395532057600005</c:v>
                </c:pt>
                <c:pt idx="30">
                  <c:v>0.065306659968</c:v>
                </c:pt>
                <c:pt idx="31">
                  <c:v>0.14680918425600004</c:v>
                </c:pt>
                <c:pt idx="32">
                  <c:v>0.17887171392</c:v>
                </c:pt>
              </c:numCache>
            </c:numRef>
          </c:yVal>
          <c:smooth val="0"/>
        </c:ser>
        <c:axId val="15513810"/>
        <c:axId val="5406563"/>
      </c:scatterChart>
      <c:valAx>
        <c:axId val="1551381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06563"/>
        <c:crossesAt val="0.01"/>
        <c:crossBetween val="midCat"/>
        <c:dispUnits/>
      </c:valAx>
      <c:valAx>
        <c:axId val="540656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51381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96"/>
          <c:w val="0.146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7"/>
          <c:w val="0.796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1997-2020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DATA!$E$12:$E$720</c:f>
              <c:numCache>
                <c:ptCount val="709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</c:numCache>
            </c:numRef>
          </c:xVal>
          <c:yVal>
            <c:numRef>
              <c:f>DATA!$H$12:$H$720</c:f>
              <c:numCache>
                <c:ptCount val="709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</c:numCache>
            </c:numRef>
          </c:yVal>
          <c:smooth val="0"/>
        </c:ser>
        <c:axId val="48659068"/>
        <c:axId val="35278429"/>
      </c:scatterChart>
      <c:valAx>
        <c:axId val="486590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278429"/>
        <c:crossesAt val="0.01"/>
        <c:crossBetween val="midCat"/>
        <c:dispUnits/>
      </c:valAx>
      <c:valAx>
        <c:axId val="3527842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65906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1375"/>
          <c:w val="0.159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C.Chiang Rai   Year 2020</a:t>
            </a:r>
          </a:p>
        </c:rich>
      </c:tx>
      <c:layout>
        <c:manualLayout>
          <c:xMode val="factor"/>
          <c:yMode val="factor"/>
          <c:x val="0.05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15"/>
          <c:w val="0.93775"/>
          <c:h val="0.69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49070406"/>
        <c:axId val="38980471"/>
      </c:lineChart>
      <c:dateAx>
        <c:axId val="49070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4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980471"/>
        <c:scaling>
          <c:orientation val="minMax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040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775"/>
          <c:w val="0.83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16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O (2020)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DATA!$E$688:$E$712</c:f>
              <c:numCache>
                <c:ptCount val="25"/>
                <c:pt idx="0">
                  <c:v>0.081</c:v>
                </c:pt>
                <c:pt idx="1">
                  <c:v>0.172</c:v>
                </c:pt>
                <c:pt idx="2">
                  <c:v>3.324</c:v>
                </c:pt>
                <c:pt idx="3">
                  <c:v>16.165</c:v>
                </c:pt>
                <c:pt idx="4">
                  <c:v>5.346</c:v>
                </c:pt>
                <c:pt idx="5">
                  <c:v>0.321</c:v>
                </c:pt>
                <c:pt idx="6">
                  <c:v>5.771</c:v>
                </c:pt>
                <c:pt idx="7">
                  <c:v>19.564</c:v>
                </c:pt>
                <c:pt idx="8">
                  <c:v>25.532</c:v>
                </c:pt>
                <c:pt idx="9">
                  <c:v>3.388</c:v>
                </c:pt>
                <c:pt idx="10">
                  <c:v>89.718</c:v>
                </c:pt>
                <c:pt idx="11">
                  <c:v>178.34</c:v>
                </c:pt>
                <c:pt idx="12">
                  <c:v>185.876</c:v>
                </c:pt>
                <c:pt idx="13">
                  <c:v>121.468</c:v>
                </c:pt>
                <c:pt idx="14">
                  <c:v>2.671</c:v>
                </c:pt>
                <c:pt idx="15">
                  <c:v>17.632</c:v>
                </c:pt>
                <c:pt idx="16">
                  <c:v>29.313</c:v>
                </c:pt>
                <c:pt idx="17">
                  <c:v>4.904</c:v>
                </c:pt>
                <c:pt idx="18">
                  <c:v>3.023</c:v>
                </c:pt>
                <c:pt idx="19">
                  <c:v>5.477</c:v>
                </c:pt>
                <c:pt idx="20">
                  <c:v>52.259</c:v>
                </c:pt>
                <c:pt idx="21">
                  <c:v>19.46</c:v>
                </c:pt>
                <c:pt idx="22">
                  <c:v>13.867</c:v>
                </c:pt>
                <c:pt idx="23">
                  <c:v>7.041</c:v>
                </c:pt>
                <c:pt idx="24">
                  <c:v>4.632</c:v>
                </c:pt>
              </c:numCache>
            </c:numRef>
          </c:xVal>
          <c:yVal>
            <c:numRef>
              <c:f>DATA!$H$688:$H$712</c:f>
              <c:numCache>
                <c:ptCount val="25"/>
                <c:pt idx="0">
                  <c:v>0.05031665308800001</c:v>
                </c:pt>
                <c:pt idx="1">
                  <c:v>0.278836311168</c:v>
                </c:pt>
                <c:pt idx="2">
                  <c:v>22.951506377088002</c:v>
                </c:pt>
                <c:pt idx="3">
                  <c:v>127.02216206159997</c:v>
                </c:pt>
                <c:pt idx="4">
                  <c:v>34.344430629696</c:v>
                </c:pt>
                <c:pt idx="5">
                  <c:v>0.7286826242880002</c:v>
                </c:pt>
                <c:pt idx="6">
                  <c:v>55.43538555772801</c:v>
                </c:pt>
                <c:pt idx="7">
                  <c:v>756.92215742976</c:v>
                </c:pt>
                <c:pt idx="8">
                  <c:v>732.1161346087681</c:v>
                </c:pt>
                <c:pt idx="9">
                  <c:v>12.33908299008</c:v>
                </c:pt>
                <c:pt idx="10">
                  <c:v>5204.920154573953</c:v>
                </c:pt>
                <c:pt idx="11">
                  <c:v>11101.625074667523</c:v>
                </c:pt>
                <c:pt idx="12">
                  <c:v>5729.543493710976</c:v>
                </c:pt>
                <c:pt idx="13">
                  <c:v>4097.374773028992</c:v>
                </c:pt>
                <c:pt idx="14">
                  <c:v>7.270279773695999</c:v>
                </c:pt>
                <c:pt idx="15">
                  <c:v>150.03582751641602</c:v>
                </c:pt>
                <c:pt idx="16">
                  <c:v>281.40998910451196</c:v>
                </c:pt>
                <c:pt idx="17">
                  <c:v>15.159759837696003</c:v>
                </c:pt>
                <c:pt idx="18">
                  <c:v>6.017917635936</c:v>
                </c:pt>
                <c:pt idx="19">
                  <c:v>19.058262217632002</c:v>
                </c:pt>
                <c:pt idx="20">
                  <c:v>2528.94134138112</c:v>
                </c:pt>
                <c:pt idx="21">
                  <c:v>151.32305047104</c:v>
                </c:pt>
                <c:pt idx="22">
                  <c:v>112.85508763267204</c:v>
                </c:pt>
                <c:pt idx="23">
                  <c:v>20.990154918240002</c:v>
                </c:pt>
                <c:pt idx="24">
                  <c:v>8.998781018112</c:v>
                </c:pt>
              </c:numCache>
            </c:numRef>
          </c:yVal>
          <c:smooth val="0"/>
        </c:ser>
        <c:axId val="15279920"/>
        <c:axId val="3301553"/>
      </c:scatterChart>
      <c:valAx>
        <c:axId val="1527992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01553"/>
        <c:crossesAt val="0.01"/>
        <c:crossBetween val="midCat"/>
        <c:dispUnits/>
      </c:valAx>
      <c:valAx>
        <c:axId val="330155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2799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105"/>
          <c:w val="0.14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8</xdr:col>
      <xdr:colOff>619125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66675" y="47625"/>
        <a:ext cx="57340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8</xdr:col>
      <xdr:colOff>628650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7626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692">
      <selection activeCell="C708" sqref="C708"/>
    </sheetView>
  </sheetViews>
  <sheetFormatPr defaultColWidth="9.140625" defaultRowHeight="21.75"/>
  <cols>
    <col min="1" max="1" width="9.57421875" style="164" bestFit="1" customWidth="1"/>
    <col min="2" max="2" width="9.140625" style="243" customWidth="1"/>
    <col min="3" max="5" width="9.140625" style="178" customWidth="1"/>
    <col min="6" max="6" width="11.00390625" style="170" customWidth="1"/>
    <col min="8" max="8" width="9.140625" style="243" customWidth="1"/>
    <col min="9" max="10" width="9.140625" style="183" customWidth="1"/>
  </cols>
  <sheetData>
    <row r="1" spans="1:10" s="142" customFormat="1" ht="21">
      <c r="A1" s="285" t="s">
        <v>174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0" s="142" customFormat="1" ht="21">
      <c r="A2" s="159" t="s">
        <v>175</v>
      </c>
      <c r="B2" s="144" t="s">
        <v>176</v>
      </c>
      <c r="C2" s="171" t="s">
        <v>177</v>
      </c>
      <c r="D2" s="172" t="s">
        <v>177</v>
      </c>
      <c r="E2" s="171" t="s">
        <v>178</v>
      </c>
      <c r="F2" s="166" t="s">
        <v>178</v>
      </c>
      <c r="G2" s="143" t="s">
        <v>178</v>
      </c>
      <c r="H2" s="144" t="s">
        <v>179</v>
      </c>
      <c r="I2" s="145" t="s">
        <v>178</v>
      </c>
      <c r="J2" s="179" t="s">
        <v>178</v>
      </c>
    </row>
    <row r="3" spans="1:10" s="142" customFormat="1" ht="21">
      <c r="A3" s="160" t="s">
        <v>180</v>
      </c>
      <c r="B3" s="147" t="s">
        <v>181</v>
      </c>
      <c r="C3" s="173" t="s">
        <v>182</v>
      </c>
      <c r="D3" s="174" t="s">
        <v>182</v>
      </c>
      <c r="E3" s="173" t="s">
        <v>183</v>
      </c>
      <c r="F3" s="167" t="s">
        <v>183</v>
      </c>
      <c r="G3" s="146" t="s">
        <v>184</v>
      </c>
      <c r="H3" s="147" t="s">
        <v>185</v>
      </c>
      <c r="I3" s="148" t="s">
        <v>186</v>
      </c>
      <c r="J3" s="180" t="s">
        <v>187</v>
      </c>
    </row>
    <row r="4" spans="1:10" s="142" customFormat="1" ht="18.75" customHeight="1">
      <c r="A4" s="161"/>
      <c r="B4" s="147" t="s">
        <v>188</v>
      </c>
      <c r="C4" s="173" t="s">
        <v>189</v>
      </c>
      <c r="D4" s="174" t="s">
        <v>190</v>
      </c>
      <c r="E4" s="173" t="s">
        <v>191</v>
      </c>
      <c r="F4" s="167" t="s">
        <v>192</v>
      </c>
      <c r="G4" s="146" t="s">
        <v>193</v>
      </c>
      <c r="H4" s="147" t="s">
        <v>194</v>
      </c>
      <c r="I4" s="149"/>
      <c r="J4" s="181"/>
    </row>
    <row r="5" spans="1:10" s="142" customFormat="1" ht="18.75" customHeight="1">
      <c r="A5" s="162"/>
      <c r="B5" s="242"/>
      <c r="C5" s="175" t="s">
        <v>88</v>
      </c>
      <c r="D5" s="176" t="s">
        <v>87</v>
      </c>
      <c r="E5" s="175" t="s">
        <v>89</v>
      </c>
      <c r="F5" s="168"/>
      <c r="G5" s="150" t="s">
        <v>195</v>
      </c>
      <c r="H5" s="242"/>
      <c r="I5" s="151" t="s">
        <v>196</v>
      </c>
      <c r="J5" s="180" t="s">
        <v>197</v>
      </c>
    </row>
    <row r="6" spans="1:10" s="142" customFormat="1" ht="18.75" customHeight="1">
      <c r="A6" s="152">
        <v>20913</v>
      </c>
      <c r="B6" s="153">
        <v>25</v>
      </c>
      <c r="C6" s="156">
        <v>87.0793</v>
      </c>
      <c r="D6" s="156">
        <v>87.0852</v>
      </c>
      <c r="E6" s="257">
        <f aca="true" t="shared" si="0" ref="E6:E62">D6-C6</f>
        <v>0.005899999999996908</v>
      </c>
      <c r="F6" s="169">
        <f aca="true" t="shared" si="1" ref="F6:F47">((10^6)*E6/G6)</f>
        <v>17.984515027729397</v>
      </c>
      <c r="G6" s="154">
        <f aca="true" t="shared" si="2" ref="G6:G47">I6-J6</f>
        <v>328.06000000000006</v>
      </c>
      <c r="H6" s="153">
        <v>1</v>
      </c>
      <c r="I6" s="155">
        <v>836.83</v>
      </c>
      <c r="J6" s="157">
        <v>508.77</v>
      </c>
    </row>
    <row r="7" spans="1:10" s="142" customFormat="1" ht="18.75" customHeight="1">
      <c r="A7" s="152"/>
      <c r="B7" s="153">
        <v>26</v>
      </c>
      <c r="C7" s="156">
        <v>85.8293</v>
      </c>
      <c r="D7" s="156">
        <v>85.8329</v>
      </c>
      <c r="E7" s="257">
        <f t="shared" si="0"/>
        <v>0.00359999999999161</v>
      </c>
      <c r="F7" s="169">
        <f t="shared" si="1"/>
        <v>10.94524337962242</v>
      </c>
      <c r="G7" s="154">
        <f t="shared" si="2"/>
        <v>328.90999999999997</v>
      </c>
      <c r="H7" s="153">
        <v>2</v>
      </c>
      <c r="I7" s="155">
        <v>834.4</v>
      </c>
      <c r="J7" s="157">
        <v>505.49</v>
      </c>
    </row>
    <row r="8" spans="1:10" s="142" customFormat="1" ht="18.75" customHeight="1">
      <c r="A8" s="152"/>
      <c r="B8" s="153">
        <v>27</v>
      </c>
      <c r="C8" s="156">
        <v>86.3445</v>
      </c>
      <c r="D8" s="156">
        <v>86.3521</v>
      </c>
      <c r="E8" s="257">
        <f t="shared" si="0"/>
        <v>0.0075999999999964984</v>
      </c>
      <c r="F8" s="169">
        <f t="shared" si="1"/>
        <v>23.317890344541773</v>
      </c>
      <c r="G8" s="154">
        <f t="shared" si="2"/>
        <v>325.92999999999995</v>
      </c>
      <c r="H8" s="153">
        <v>3</v>
      </c>
      <c r="I8" s="155">
        <v>838.91</v>
      </c>
      <c r="J8" s="158">
        <v>512.98</v>
      </c>
    </row>
    <row r="9" spans="1:10" s="142" customFormat="1" ht="18.75" customHeight="1">
      <c r="A9" s="152">
        <v>20934</v>
      </c>
      <c r="B9" s="153">
        <v>28</v>
      </c>
      <c r="C9" s="156">
        <v>87.229</v>
      </c>
      <c r="D9" s="156">
        <v>87.2572</v>
      </c>
      <c r="E9" s="257">
        <f t="shared" si="0"/>
        <v>0.028199999999998226</v>
      </c>
      <c r="F9" s="169">
        <f t="shared" si="1"/>
        <v>104.64210174773915</v>
      </c>
      <c r="G9" s="154">
        <f t="shared" si="2"/>
        <v>269.49</v>
      </c>
      <c r="H9" s="153">
        <v>4</v>
      </c>
      <c r="I9" s="155">
        <v>823.03</v>
      </c>
      <c r="J9" s="157">
        <v>553.54</v>
      </c>
    </row>
    <row r="10" spans="1:10" s="142" customFormat="1" ht="18.75" customHeight="1">
      <c r="A10" s="152"/>
      <c r="B10" s="153">
        <v>29</v>
      </c>
      <c r="C10" s="156">
        <v>85.2735</v>
      </c>
      <c r="D10" s="156">
        <v>85.3054</v>
      </c>
      <c r="E10" s="257">
        <f t="shared" si="0"/>
        <v>0.03190000000000737</v>
      </c>
      <c r="F10" s="169">
        <f t="shared" si="1"/>
        <v>107.93435966843977</v>
      </c>
      <c r="G10" s="154">
        <f t="shared" si="2"/>
        <v>295.54999999999995</v>
      </c>
      <c r="H10" s="153">
        <v>5</v>
      </c>
      <c r="I10" s="155">
        <v>833</v>
      </c>
      <c r="J10" s="157">
        <v>537.45</v>
      </c>
    </row>
    <row r="11" spans="1:10" s="142" customFormat="1" ht="18.75" customHeight="1">
      <c r="A11" s="152"/>
      <c r="B11" s="153">
        <v>30</v>
      </c>
      <c r="C11" s="156">
        <v>84.9929</v>
      </c>
      <c r="D11" s="156">
        <v>85.0238</v>
      </c>
      <c r="E11" s="257">
        <f t="shared" si="0"/>
        <v>0.03089999999998838</v>
      </c>
      <c r="F11" s="169">
        <f t="shared" si="1"/>
        <v>94.59376721970362</v>
      </c>
      <c r="G11" s="154">
        <f t="shared" si="2"/>
        <v>326.65999999999997</v>
      </c>
      <c r="H11" s="153">
        <v>6</v>
      </c>
      <c r="I11" s="155">
        <v>830.65</v>
      </c>
      <c r="J11" s="158">
        <v>503.99</v>
      </c>
    </row>
    <row r="12" spans="1:10" s="142" customFormat="1" ht="18.75" customHeight="1">
      <c r="A12" s="152">
        <v>20948</v>
      </c>
      <c r="B12" s="153">
        <v>1</v>
      </c>
      <c r="C12" s="156">
        <v>85.3652</v>
      </c>
      <c r="D12" s="156">
        <v>85.4153</v>
      </c>
      <c r="E12" s="257">
        <f t="shared" si="0"/>
        <v>0.05010000000000048</v>
      </c>
      <c r="F12" s="169">
        <f t="shared" si="1"/>
        <v>169.31395741804826</v>
      </c>
      <c r="G12" s="154">
        <f t="shared" si="2"/>
        <v>295.9</v>
      </c>
      <c r="H12" s="153">
        <v>7</v>
      </c>
      <c r="I12" s="155">
        <v>848.26</v>
      </c>
      <c r="J12" s="157">
        <v>552.36</v>
      </c>
    </row>
    <row r="13" spans="1:10" s="142" customFormat="1" ht="18.75" customHeight="1">
      <c r="A13" s="152"/>
      <c r="B13" s="153">
        <v>2</v>
      </c>
      <c r="C13" s="156">
        <v>87.4385</v>
      </c>
      <c r="D13" s="156">
        <v>87.486</v>
      </c>
      <c r="E13" s="257">
        <f t="shared" si="0"/>
        <v>0.04749999999999943</v>
      </c>
      <c r="F13" s="169">
        <f t="shared" si="1"/>
        <v>165.05664048926062</v>
      </c>
      <c r="G13" s="154">
        <f t="shared" si="2"/>
        <v>287.7800000000001</v>
      </c>
      <c r="H13" s="153">
        <v>8</v>
      </c>
      <c r="I13" s="155">
        <v>826.34</v>
      </c>
      <c r="J13" s="157">
        <v>538.56</v>
      </c>
    </row>
    <row r="14" spans="1:10" s="142" customFormat="1" ht="18.75" customHeight="1">
      <c r="A14" s="152"/>
      <c r="B14" s="153">
        <v>3</v>
      </c>
      <c r="C14" s="156">
        <v>85.8373</v>
      </c>
      <c r="D14" s="156">
        <v>85.8888</v>
      </c>
      <c r="E14" s="257">
        <f t="shared" si="0"/>
        <v>0.05150000000000432</v>
      </c>
      <c r="F14" s="169">
        <f t="shared" si="1"/>
        <v>171.54087002866004</v>
      </c>
      <c r="G14" s="154">
        <f t="shared" si="2"/>
        <v>300.22</v>
      </c>
      <c r="H14" s="153">
        <v>9</v>
      </c>
      <c r="I14" s="155">
        <v>668.19</v>
      </c>
      <c r="J14" s="158">
        <v>367.97</v>
      </c>
    </row>
    <row r="15" spans="1:10" s="142" customFormat="1" ht="18.75" customHeight="1">
      <c r="A15" s="152">
        <v>20962</v>
      </c>
      <c r="B15" s="153">
        <v>4</v>
      </c>
      <c r="C15" s="156">
        <v>84.998</v>
      </c>
      <c r="D15" s="156">
        <v>85.0679</v>
      </c>
      <c r="E15" s="257">
        <f t="shared" si="0"/>
        <v>0.06989999999998986</v>
      </c>
      <c r="F15" s="169">
        <f t="shared" si="1"/>
        <v>233.5137302064203</v>
      </c>
      <c r="G15" s="154">
        <f t="shared" si="2"/>
        <v>299.34000000000003</v>
      </c>
      <c r="H15" s="153">
        <v>10</v>
      </c>
      <c r="I15" s="155">
        <v>743.36</v>
      </c>
      <c r="J15" s="157">
        <v>444.02</v>
      </c>
    </row>
    <row r="16" spans="1:10" s="142" customFormat="1" ht="18.75" customHeight="1">
      <c r="A16" s="152"/>
      <c r="B16" s="153">
        <v>5</v>
      </c>
      <c r="C16" s="156">
        <v>85.0202</v>
      </c>
      <c r="D16" s="156">
        <v>85.0901</v>
      </c>
      <c r="E16" s="257">
        <f t="shared" si="0"/>
        <v>0.06990000000000407</v>
      </c>
      <c r="F16" s="169">
        <f t="shared" si="1"/>
        <v>241.50082918741043</v>
      </c>
      <c r="G16" s="154">
        <f t="shared" si="2"/>
        <v>289.44</v>
      </c>
      <c r="H16" s="153">
        <v>11</v>
      </c>
      <c r="I16" s="155">
        <v>740.75</v>
      </c>
      <c r="J16" s="157">
        <v>451.31</v>
      </c>
    </row>
    <row r="17" spans="1:10" s="142" customFormat="1" ht="18.75" customHeight="1">
      <c r="A17" s="152"/>
      <c r="B17" s="153">
        <v>6</v>
      </c>
      <c r="C17" s="156">
        <v>87.376</v>
      </c>
      <c r="D17" s="156">
        <v>87.4447</v>
      </c>
      <c r="E17" s="257">
        <f t="shared" si="0"/>
        <v>0.06869999999999266</v>
      </c>
      <c r="F17" s="169">
        <f t="shared" si="1"/>
        <v>205.22165133227583</v>
      </c>
      <c r="G17" s="154">
        <f t="shared" si="2"/>
        <v>334.76</v>
      </c>
      <c r="H17" s="153">
        <v>12</v>
      </c>
      <c r="I17" s="155">
        <v>607.77</v>
      </c>
      <c r="J17" s="158">
        <v>273.01</v>
      </c>
    </row>
    <row r="18" spans="1:10" s="142" customFormat="1" ht="18.75" customHeight="1">
      <c r="A18" s="152">
        <v>20969</v>
      </c>
      <c r="B18" s="153">
        <v>7</v>
      </c>
      <c r="C18" s="156">
        <v>86.4224</v>
      </c>
      <c r="D18" s="156">
        <v>86.4981</v>
      </c>
      <c r="E18" s="257">
        <f t="shared" si="0"/>
        <v>0.07569999999999766</v>
      </c>
      <c r="F18" s="169">
        <f t="shared" si="1"/>
        <v>239.14073606064656</v>
      </c>
      <c r="G18" s="154">
        <f t="shared" si="2"/>
        <v>316.54999999999995</v>
      </c>
      <c r="H18" s="153">
        <v>13</v>
      </c>
      <c r="I18" s="155">
        <v>660.04</v>
      </c>
      <c r="J18" s="157">
        <v>343.49</v>
      </c>
    </row>
    <row r="19" spans="1:10" s="142" customFormat="1" ht="18.75" customHeight="1">
      <c r="A19" s="152"/>
      <c r="B19" s="153">
        <v>8</v>
      </c>
      <c r="C19" s="156">
        <v>84.7961</v>
      </c>
      <c r="D19" s="156">
        <v>84.8728</v>
      </c>
      <c r="E19" s="257">
        <f t="shared" si="0"/>
        <v>0.07670000000000243</v>
      </c>
      <c r="F19" s="169">
        <f t="shared" si="1"/>
        <v>232.03751323552396</v>
      </c>
      <c r="G19" s="154">
        <f t="shared" si="2"/>
        <v>330.54999999999995</v>
      </c>
      <c r="H19" s="153">
        <v>14</v>
      </c>
      <c r="I19" s="155">
        <v>700.52</v>
      </c>
      <c r="J19" s="157">
        <v>369.97</v>
      </c>
    </row>
    <row r="20" spans="1:10" s="142" customFormat="1" ht="18.75" customHeight="1">
      <c r="A20" s="152"/>
      <c r="B20" s="153">
        <v>9</v>
      </c>
      <c r="C20" s="156">
        <v>87.641</v>
      </c>
      <c r="D20" s="156">
        <v>87.7115</v>
      </c>
      <c r="E20" s="257">
        <f t="shared" si="0"/>
        <v>0.07049999999999557</v>
      </c>
      <c r="F20" s="169">
        <f t="shared" si="1"/>
        <v>241.46316402368583</v>
      </c>
      <c r="G20" s="154">
        <f t="shared" si="2"/>
        <v>291.97</v>
      </c>
      <c r="H20" s="153">
        <v>15</v>
      </c>
      <c r="I20" s="155">
        <v>812.61</v>
      </c>
      <c r="J20" s="158">
        <v>520.64</v>
      </c>
    </row>
    <row r="21" spans="1:10" s="142" customFormat="1" ht="18.75" customHeight="1">
      <c r="A21" s="152">
        <v>20975</v>
      </c>
      <c r="B21" s="153">
        <v>16</v>
      </c>
      <c r="C21" s="156">
        <v>86.1244</v>
      </c>
      <c r="D21" s="156">
        <v>86.1624</v>
      </c>
      <c r="E21" s="257">
        <f t="shared" si="0"/>
        <v>0.038000000000010914</v>
      </c>
      <c r="F21" s="169">
        <f t="shared" si="1"/>
        <v>117.00588108510921</v>
      </c>
      <c r="G21" s="154">
        <f t="shared" si="2"/>
        <v>324.77</v>
      </c>
      <c r="H21" s="153">
        <v>16</v>
      </c>
      <c r="I21" s="155">
        <v>830.92</v>
      </c>
      <c r="J21" s="157">
        <v>506.15</v>
      </c>
    </row>
    <row r="22" spans="1:10" s="142" customFormat="1" ht="18.75" customHeight="1">
      <c r="A22" s="152"/>
      <c r="B22" s="153">
        <v>17</v>
      </c>
      <c r="C22" s="156">
        <v>87.1953</v>
      </c>
      <c r="D22" s="156">
        <v>87.2395</v>
      </c>
      <c r="E22" s="257">
        <f t="shared" si="0"/>
        <v>0.04420000000000357</v>
      </c>
      <c r="F22" s="169">
        <f t="shared" si="1"/>
        <v>114.0527429426732</v>
      </c>
      <c r="G22" s="154">
        <f t="shared" si="2"/>
        <v>387.53999999999996</v>
      </c>
      <c r="H22" s="153">
        <v>17</v>
      </c>
      <c r="I22" s="155">
        <v>720.29</v>
      </c>
      <c r="J22" s="157">
        <v>332.75</v>
      </c>
    </row>
    <row r="23" spans="1:10" s="142" customFormat="1" ht="18.75" customHeight="1">
      <c r="A23" s="152"/>
      <c r="B23" s="153">
        <v>18</v>
      </c>
      <c r="C23" s="156">
        <v>85.1138</v>
      </c>
      <c r="D23" s="156">
        <v>85.1569</v>
      </c>
      <c r="E23" s="257">
        <f t="shared" si="0"/>
        <v>0.043099999999995475</v>
      </c>
      <c r="F23" s="169">
        <f t="shared" si="1"/>
        <v>113.36437044634388</v>
      </c>
      <c r="G23" s="154">
        <f t="shared" si="2"/>
        <v>380.18999999999994</v>
      </c>
      <c r="H23" s="153">
        <v>18</v>
      </c>
      <c r="I23" s="155">
        <v>740.04</v>
      </c>
      <c r="J23" s="158">
        <v>359.85</v>
      </c>
    </row>
    <row r="24" spans="1:10" s="142" customFormat="1" ht="18.75" customHeight="1">
      <c r="A24" s="152">
        <v>20983</v>
      </c>
      <c r="B24" s="153">
        <v>19</v>
      </c>
      <c r="C24" s="156">
        <v>88.976</v>
      </c>
      <c r="D24" s="156">
        <v>89.0012</v>
      </c>
      <c r="E24" s="257">
        <f t="shared" si="0"/>
        <v>0.025199999999998113</v>
      </c>
      <c r="F24" s="169">
        <f t="shared" si="1"/>
        <v>77.01005409038937</v>
      </c>
      <c r="G24" s="154">
        <f t="shared" si="2"/>
        <v>327.22999999999996</v>
      </c>
      <c r="H24" s="153">
        <v>19</v>
      </c>
      <c r="I24" s="155">
        <v>830.28</v>
      </c>
      <c r="J24" s="157">
        <v>503.05</v>
      </c>
    </row>
    <row r="25" spans="1:10" s="142" customFormat="1" ht="18.75" customHeight="1">
      <c r="A25" s="152"/>
      <c r="B25" s="153">
        <v>20</v>
      </c>
      <c r="C25" s="156">
        <v>84.669</v>
      </c>
      <c r="D25" s="156">
        <v>84.6956</v>
      </c>
      <c r="E25" s="257">
        <f t="shared" si="0"/>
        <v>0.026600000000001955</v>
      </c>
      <c r="F25" s="169">
        <f t="shared" si="1"/>
        <v>67.12425557686977</v>
      </c>
      <c r="G25" s="154">
        <f t="shared" si="2"/>
        <v>396.28000000000003</v>
      </c>
      <c r="H25" s="153">
        <v>20</v>
      </c>
      <c r="I25" s="155">
        <v>733.57</v>
      </c>
      <c r="J25" s="157">
        <v>337.29</v>
      </c>
    </row>
    <row r="26" spans="1:10" s="142" customFormat="1" ht="18.75" customHeight="1">
      <c r="A26" s="152"/>
      <c r="B26" s="153">
        <v>21</v>
      </c>
      <c r="C26" s="156">
        <v>86.3697</v>
      </c>
      <c r="D26" s="156">
        <v>86.3921</v>
      </c>
      <c r="E26" s="257">
        <f t="shared" si="0"/>
        <v>0.02240000000000464</v>
      </c>
      <c r="F26" s="169">
        <f t="shared" si="1"/>
        <v>66.16257088848249</v>
      </c>
      <c r="G26" s="154">
        <f t="shared" si="2"/>
        <v>338.56000000000006</v>
      </c>
      <c r="H26" s="153">
        <v>21</v>
      </c>
      <c r="I26" s="155">
        <v>740.59</v>
      </c>
      <c r="J26" s="158">
        <v>402.03</v>
      </c>
    </row>
    <row r="27" spans="1:10" s="142" customFormat="1" ht="18.75" customHeight="1">
      <c r="A27" s="152">
        <v>21000</v>
      </c>
      <c r="B27" s="153">
        <v>22</v>
      </c>
      <c r="C27" s="156">
        <v>85.1302</v>
      </c>
      <c r="D27" s="156">
        <v>85.1704</v>
      </c>
      <c r="E27" s="257">
        <f t="shared" si="0"/>
        <v>0.04019999999999868</v>
      </c>
      <c r="F27" s="169">
        <f t="shared" si="1"/>
        <v>110.75905772144561</v>
      </c>
      <c r="G27" s="154">
        <f t="shared" si="2"/>
        <v>362.95</v>
      </c>
      <c r="H27" s="153">
        <v>22</v>
      </c>
      <c r="I27" s="155">
        <v>717.26</v>
      </c>
      <c r="J27" s="157">
        <v>354.31</v>
      </c>
    </row>
    <row r="28" spans="1:10" s="142" customFormat="1" ht="18.75" customHeight="1">
      <c r="A28" s="152"/>
      <c r="B28" s="153">
        <v>23</v>
      </c>
      <c r="C28" s="156">
        <v>87.6905</v>
      </c>
      <c r="D28" s="156">
        <v>87.7337</v>
      </c>
      <c r="E28" s="257">
        <f t="shared" si="0"/>
        <v>0.043199999999998795</v>
      </c>
      <c r="F28" s="169">
        <f t="shared" si="1"/>
        <v>141.61612850352003</v>
      </c>
      <c r="G28" s="154">
        <f t="shared" si="2"/>
        <v>305.05000000000007</v>
      </c>
      <c r="H28" s="153">
        <v>23</v>
      </c>
      <c r="I28" s="155">
        <v>852.36</v>
      </c>
      <c r="J28" s="157">
        <v>547.31</v>
      </c>
    </row>
    <row r="29" spans="1:10" s="142" customFormat="1" ht="18.75" customHeight="1">
      <c r="A29" s="152"/>
      <c r="B29" s="153">
        <v>24</v>
      </c>
      <c r="C29" s="156">
        <v>88.068</v>
      </c>
      <c r="D29" s="156">
        <v>88.105</v>
      </c>
      <c r="E29" s="257">
        <f t="shared" si="0"/>
        <v>0.03700000000000614</v>
      </c>
      <c r="F29" s="169">
        <f t="shared" si="1"/>
        <v>116.95167051239416</v>
      </c>
      <c r="G29" s="154">
        <f t="shared" si="2"/>
        <v>316.37</v>
      </c>
      <c r="H29" s="153">
        <v>24</v>
      </c>
      <c r="I29" s="155">
        <v>832.2</v>
      </c>
      <c r="J29" s="158">
        <v>515.83</v>
      </c>
    </row>
    <row r="30" spans="1:10" s="142" customFormat="1" ht="18.75" customHeight="1">
      <c r="A30" s="152">
        <v>21017</v>
      </c>
      <c r="B30" s="153">
        <v>28</v>
      </c>
      <c r="C30" s="156">
        <v>87.1975</v>
      </c>
      <c r="D30" s="156">
        <v>87.2702</v>
      </c>
      <c r="E30" s="257">
        <f t="shared" si="0"/>
        <v>0.07269999999999754</v>
      </c>
      <c r="F30" s="169">
        <f t="shared" si="1"/>
        <v>254.35588832131245</v>
      </c>
      <c r="G30" s="154">
        <f t="shared" si="2"/>
        <v>285.82000000000005</v>
      </c>
      <c r="H30" s="153">
        <v>25</v>
      </c>
      <c r="I30" s="155">
        <v>666.21</v>
      </c>
      <c r="J30" s="157">
        <v>380.39</v>
      </c>
    </row>
    <row r="31" spans="1:10" s="142" customFormat="1" ht="18.75" customHeight="1">
      <c r="A31" s="152"/>
      <c r="B31" s="153">
        <v>29</v>
      </c>
      <c r="C31" s="156">
        <v>85.232</v>
      </c>
      <c r="D31" s="156">
        <v>85.3118</v>
      </c>
      <c r="E31" s="257">
        <f t="shared" si="0"/>
        <v>0.07980000000000587</v>
      </c>
      <c r="F31" s="169">
        <f t="shared" si="1"/>
        <v>259.8163703848599</v>
      </c>
      <c r="G31" s="154">
        <f t="shared" si="2"/>
        <v>307.14</v>
      </c>
      <c r="H31" s="153">
        <v>26</v>
      </c>
      <c r="I31" s="155">
        <v>865.84</v>
      </c>
      <c r="J31" s="157">
        <v>558.7</v>
      </c>
    </row>
    <row r="32" spans="1:10" s="142" customFormat="1" ht="18.75" customHeight="1">
      <c r="A32" s="152"/>
      <c r="B32" s="153">
        <v>30</v>
      </c>
      <c r="C32" s="156">
        <v>84.9768</v>
      </c>
      <c r="D32" s="156">
        <v>85.0632</v>
      </c>
      <c r="E32" s="257">
        <f t="shared" si="0"/>
        <v>0.08639999999999759</v>
      </c>
      <c r="F32" s="169">
        <f t="shared" si="1"/>
        <v>246.35738929599268</v>
      </c>
      <c r="G32" s="154">
        <f t="shared" si="2"/>
        <v>350.71</v>
      </c>
      <c r="H32" s="153">
        <v>27</v>
      </c>
      <c r="I32" s="155">
        <v>718.13</v>
      </c>
      <c r="J32" s="158">
        <v>367.42</v>
      </c>
    </row>
    <row r="33" spans="1:10" s="142" customFormat="1" ht="18.75" customHeight="1">
      <c r="A33" s="152">
        <v>21024</v>
      </c>
      <c r="B33" s="153">
        <v>31</v>
      </c>
      <c r="C33" s="156">
        <v>84.8894</v>
      </c>
      <c r="D33" s="156">
        <v>84.9418</v>
      </c>
      <c r="E33" s="257">
        <f t="shared" si="0"/>
        <v>0.052400000000005775</v>
      </c>
      <c r="F33" s="169">
        <f t="shared" si="1"/>
        <v>148.2319660537646</v>
      </c>
      <c r="G33" s="154">
        <f t="shared" si="2"/>
        <v>353.49999999999994</v>
      </c>
      <c r="H33" s="153">
        <v>28</v>
      </c>
      <c r="I33" s="155">
        <v>689.8</v>
      </c>
      <c r="J33" s="157">
        <v>336.3</v>
      </c>
    </row>
    <row r="34" spans="1:10" s="142" customFormat="1" ht="18.75" customHeight="1">
      <c r="A34" s="152"/>
      <c r="B34" s="153">
        <v>32</v>
      </c>
      <c r="C34" s="156">
        <v>85.0308</v>
      </c>
      <c r="D34" s="156">
        <v>85.082</v>
      </c>
      <c r="E34" s="257">
        <f t="shared" si="0"/>
        <v>0.05119999999999436</v>
      </c>
      <c r="F34" s="169">
        <f t="shared" si="1"/>
        <v>140.50879552126668</v>
      </c>
      <c r="G34" s="154">
        <f t="shared" si="2"/>
        <v>364.39</v>
      </c>
      <c r="H34" s="153">
        <v>29</v>
      </c>
      <c r="I34" s="155">
        <v>733.78</v>
      </c>
      <c r="J34" s="157">
        <v>369.39</v>
      </c>
    </row>
    <row r="35" spans="1:10" s="142" customFormat="1" ht="18.75" customHeight="1">
      <c r="A35" s="152"/>
      <c r="B35" s="153">
        <v>33</v>
      </c>
      <c r="C35" s="156">
        <v>85.994</v>
      </c>
      <c r="D35" s="156">
        <v>86.047</v>
      </c>
      <c r="E35" s="257">
        <f t="shared" si="0"/>
        <v>0.05299999999999727</v>
      </c>
      <c r="F35" s="169">
        <f t="shared" si="1"/>
        <v>143.37499323702124</v>
      </c>
      <c r="G35" s="154">
        <f t="shared" si="2"/>
        <v>369.65999999999997</v>
      </c>
      <c r="H35" s="153">
        <v>30</v>
      </c>
      <c r="I35" s="155">
        <v>739.55</v>
      </c>
      <c r="J35" s="158">
        <v>369.89</v>
      </c>
    </row>
    <row r="36" spans="1:10" s="142" customFormat="1" ht="18.75" customHeight="1">
      <c r="A36" s="152">
        <v>21029</v>
      </c>
      <c r="B36" s="153">
        <v>34</v>
      </c>
      <c r="C36" s="156">
        <v>83.761</v>
      </c>
      <c r="D36" s="156">
        <v>84.1388</v>
      </c>
      <c r="E36" s="257">
        <f t="shared" si="0"/>
        <v>0.3778000000000077</v>
      </c>
      <c r="F36" s="169">
        <f t="shared" si="1"/>
        <v>1122.6673006062276</v>
      </c>
      <c r="G36" s="154">
        <f t="shared" si="2"/>
        <v>336.52</v>
      </c>
      <c r="H36" s="153">
        <v>31</v>
      </c>
      <c r="I36" s="155">
        <v>699.14</v>
      </c>
      <c r="J36" s="157">
        <v>362.62</v>
      </c>
    </row>
    <row r="37" spans="1:10" s="142" customFormat="1" ht="18.75" customHeight="1">
      <c r="A37" s="152"/>
      <c r="B37" s="153">
        <v>35</v>
      </c>
      <c r="C37" s="156">
        <v>85.0174</v>
      </c>
      <c r="D37" s="156">
        <v>85.371</v>
      </c>
      <c r="E37" s="257">
        <f t="shared" si="0"/>
        <v>0.35360000000000014</v>
      </c>
      <c r="F37" s="169">
        <f t="shared" si="1"/>
        <v>1172.4915445321312</v>
      </c>
      <c r="G37" s="154">
        <f t="shared" si="2"/>
        <v>301.58</v>
      </c>
      <c r="H37" s="153">
        <v>32</v>
      </c>
      <c r="I37" s="155">
        <v>745.63</v>
      </c>
      <c r="J37" s="157">
        <v>444.05</v>
      </c>
    </row>
    <row r="38" spans="1:10" s="142" customFormat="1" ht="18.75" customHeight="1">
      <c r="A38" s="152"/>
      <c r="B38" s="153">
        <v>36</v>
      </c>
      <c r="C38" s="156">
        <v>84.564</v>
      </c>
      <c r="D38" s="156">
        <v>84.9735</v>
      </c>
      <c r="E38" s="257">
        <f t="shared" si="0"/>
        <v>0.4095000000000084</v>
      </c>
      <c r="F38" s="169">
        <f t="shared" si="1"/>
        <v>1234.2888145402187</v>
      </c>
      <c r="G38" s="154">
        <f t="shared" si="2"/>
        <v>331.77000000000004</v>
      </c>
      <c r="H38" s="153">
        <v>33</v>
      </c>
      <c r="I38" s="155">
        <v>699.72</v>
      </c>
      <c r="J38" s="158">
        <v>367.95</v>
      </c>
    </row>
    <row r="39" spans="1:10" s="142" customFormat="1" ht="18.75" customHeight="1">
      <c r="A39" s="152">
        <v>21038</v>
      </c>
      <c r="B39" s="153">
        <v>10</v>
      </c>
      <c r="C39" s="156">
        <v>85.0807</v>
      </c>
      <c r="D39" s="156">
        <v>85.284</v>
      </c>
      <c r="E39" s="257">
        <f t="shared" si="0"/>
        <v>0.20330000000001291</v>
      </c>
      <c r="F39" s="169">
        <f t="shared" si="1"/>
        <v>545.9183673469735</v>
      </c>
      <c r="G39" s="154">
        <f t="shared" si="2"/>
        <v>372.40000000000003</v>
      </c>
      <c r="H39" s="153">
        <v>34</v>
      </c>
      <c r="I39" s="155">
        <v>733.98</v>
      </c>
      <c r="J39" s="157">
        <v>361.58</v>
      </c>
    </row>
    <row r="40" spans="1:10" s="142" customFormat="1" ht="18.75" customHeight="1">
      <c r="A40" s="152"/>
      <c r="B40" s="153">
        <v>11</v>
      </c>
      <c r="C40" s="156">
        <v>86.085</v>
      </c>
      <c r="D40" s="156">
        <v>86.2822</v>
      </c>
      <c r="E40" s="257">
        <f t="shared" si="0"/>
        <v>0.19720000000000937</v>
      </c>
      <c r="F40" s="169">
        <f t="shared" si="1"/>
        <v>544.9019066040601</v>
      </c>
      <c r="G40" s="154">
        <f t="shared" si="2"/>
        <v>361.90000000000003</v>
      </c>
      <c r="H40" s="153">
        <v>35</v>
      </c>
      <c r="I40" s="155">
        <v>709.2</v>
      </c>
      <c r="J40" s="157">
        <v>347.3</v>
      </c>
    </row>
    <row r="41" spans="1:10" s="142" customFormat="1" ht="18.75" customHeight="1">
      <c r="A41" s="152"/>
      <c r="B41" s="153">
        <v>12</v>
      </c>
      <c r="C41" s="156">
        <v>84.8341</v>
      </c>
      <c r="D41" s="156">
        <v>85.0068</v>
      </c>
      <c r="E41" s="257">
        <f t="shared" si="0"/>
        <v>0.17269999999999186</v>
      </c>
      <c r="F41" s="169">
        <f t="shared" si="1"/>
        <v>560.2595296025688</v>
      </c>
      <c r="G41" s="154">
        <f t="shared" si="2"/>
        <v>308.25</v>
      </c>
      <c r="H41" s="153">
        <v>36</v>
      </c>
      <c r="I41" s="155">
        <v>837.86</v>
      </c>
      <c r="J41" s="158">
        <v>529.61</v>
      </c>
    </row>
    <row r="42" spans="1:10" s="142" customFormat="1" ht="18.75" customHeight="1">
      <c r="A42" s="152">
        <v>21054</v>
      </c>
      <c r="B42" s="153">
        <v>13</v>
      </c>
      <c r="C42" s="156">
        <v>86.7387</v>
      </c>
      <c r="D42" s="156">
        <v>86.97</v>
      </c>
      <c r="E42" s="257">
        <f t="shared" si="0"/>
        <v>0.2313000000000045</v>
      </c>
      <c r="F42" s="169">
        <f t="shared" si="1"/>
        <v>757.0451346840066</v>
      </c>
      <c r="G42" s="154">
        <f t="shared" si="2"/>
        <v>305.53</v>
      </c>
      <c r="H42" s="153">
        <v>37</v>
      </c>
      <c r="I42" s="155">
        <v>856.15</v>
      </c>
      <c r="J42" s="157">
        <v>550.62</v>
      </c>
    </row>
    <row r="43" spans="1:10" s="142" customFormat="1" ht="18.75" customHeight="1">
      <c r="A43" s="152"/>
      <c r="B43" s="153">
        <v>14</v>
      </c>
      <c r="C43" s="156">
        <v>85.9584</v>
      </c>
      <c r="D43" s="156">
        <v>86.3862</v>
      </c>
      <c r="E43" s="257">
        <f t="shared" si="0"/>
        <v>0.42780000000000484</v>
      </c>
      <c r="F43" s="169">
        <f t="shared" si="1"/>
        <v>1179.6498000827376</v>
      </c>
      <c r="G43" s="154">
        <f t="shared" si="2"/>
        <v>362.65000000000003</v>
      </c>
      <c r="H43" s="153">
        <v>38</v>
      </c>
      <c r="I43" s="155">
        <v>732.99</v>
      </c>
      <c r="J43" s="157">
        <v>370.34</v>
      </c>
    </row>
    <row r="44" spans="1:10" s="142" customFormat="1" ht="18.75" customHeight="1">
      <c r="A44" s="152"/>
      <c r="B44" s="153">
        <v>15</v>
      </c>
      <c r="C44" s="156">
        <v>87.0202</v>
      </c>
      <c r="D44" s="156">
        <v>87.225</v>
      </c>
      <c r="E44" s="257">
        <f t="shared" si="0"/>
        <v>0.20479999999999166</v>
      </c>
      <c r="F44" s="169">
        <f t="shared" si="1"/>
        <v>629.9987695336275</v>
      </c>
      <c r="G44" s="154">
        <f t="shared" si="2"/>
        <v>325.08000000000004</v>
      </c>
      <c r="H44" s="153">
        <v>39</v>
      </c>
      <c r="I44" s="155">
        <v>687.47</v>
      </c>
      <c r="J44" s="158">
        <v>362.39</v>
      </c>
    </row>
    <row r="45" spans="1:10" s="142" customFormat="1" ht="18.75" customHeight="1">
      <c r="A45" s="152">
        <v>21063</v>
      </c>
      <c r="B45" s="153">
        <v>16</v>
      </c>
      <c r="C45" s="156">
        <v>86.1431</v>
      </c>
      <c r="D45" s="156">
        <v>86.6551</v>
      </c>
      <c r="E45" s="257">
        <f t="shared" si="0"/>
        <v>0.5120000000000005</v>
      </c>
      <c r="F45" s="169">
        <f t="shared" si="1"/>
        <v>1445.1438087442505</v>
      </c>
      <c r="G45" s="154">
        <f t="shared" si="2"/>
        <v>354.28999999999996</v>
      </c>
      <c r="H45" s="153">
        <v>40</v>
      </c>
      <c r="I45" s="155">
        <v>693.92</v>
      </c>
      <c r="J45" s="157">
        <v>339.63</v>
      </c>
    </row>
    <row r="46" spans="1:10" s="142" customFormat="1" ht="18.75" customHeight="1">
      <c r="A46" s="152"/>
      <c r="B46" s="153">
        <v>17</v>
      </c>
      <c r="C46" s="156">
        <v>87.2166</v>
      </c>
      <c r="D46" s="156">
        <v>88.0566</v>
      </c>
      <c r="E46" s="257">
        <f t="shared" si="0"/>
        <v>0.8400000000000034</v>
      </c>
      <c r="F46" s="169">
        <f t="shared" si="1"/>
        <v>2567.1587054185484</v>
      </c>
      <c r="G46" s="154">
        <f t="shared" si="2"/>
        <v>327.21000000000004</v>
      </c>
      <c r="H46" s="153">
        <v>41</v>
      </c>
      <c r="I46" s="155">
        <v>743.99</v>
      </c>
      <c r="J46" s="157">
        <v>416.78</v>
      </c>
    </row>
    <row r="47" spans="1:10" s="142" customFormat="1" ht="18.75" customHeight="1">
      <c r="A47" s="152"/>
      <c r="B47" s="153">
        <v>18</v>
      </c>
      <c r="C47" s="156">
        <v>85.1542</v>
      </c>
      <c r="D47" s="156">
        <v>85.5745</v>
      </c>
      <c r="E47" s="257">
        <f t="shared" si="0"/>
        <v>0.42029999999999745</v>
      </c>
      <c r="F47" s="169">
        <f t="shared" si="1"/>
        <v>1333.312184753981</v>
      </c>
      <c r="G47" s="154">
        <f t="shared" si="2"/>
        <v>315.23</v>
      </c>
      <c r="H47" s="153">
        <v>42</v>
      </c>
      <c r="I47" s="155">
        <v>842.29</v>
      </c>
      <c r="J47" s="158">
        <v>527.06</v>
      </c>
    </row>
    <row r="48" spans="1:10" ht="18.75" customHeight="1">
      <c r="A48" s="163">
        <v>21067</v>
      </c>
      <c r="B48" s="165">
        <v>1</v>
      </c>
      <c r="C48" s="177">
        <v>85.4097</v>
      </c>
      <c r="D48" s="177">
        <v>85.9198</v>
      </c>
      <c r="E48" s="257">
        <f t="shared" si="0"/>
        <v>0.5100999999999942</v>
      </c>
      <c r="F48" s="169">
        <f aca="true" t="shared" si="3" ref="F48:F62">((10^6)*E48/G48)</f>
        <v>1633.836199993576</v>
      </c>
      <c r="G48" s="154">
        <f aca="true" t="shared" si="4" ref="G48:G62">I48-J48</f>
        <v>312.2099999999999</v>
      </c>
      <c r="H48" s="153">
        <v>43</v>
      </c>
      <c r="I48" s="182">
        <v>846.68</v>
      </c>
      <c r="J48" s="182">
        <v>534.47</v>
      </c>
    </row>
    <row r="49" spans="1:10" ht="18.75" customHeight="1">
      <c r="A49" s="163"/>
      <c r="B49" s="165">
        <v>2</v>
      </c>
      <c r="C49" s="177">
        <v>87.4811</v>
      </c>
      <c r="D49" s="177">
        <v>87.881</v>
      </c>
      <c r="E49" s="257">
        <f t="shared" si="0"/>
        <v>0.39990000000000236</v>
      </c>
      <c r="F49" s="169">
        <f t="shared" si="3"/>
        <v>1362.2892181911172</v>
      </c>
      <c r="G49" s="154">
        <f t="shared" si="4"/>
        <v>293.54999999999995</v>
      </c>
      <c r="H49" s="153">
        <v>44</v>
      </c>
      <c r="I49" s="182">
        <v>851.68</v>
      </c>
      <c r="J49" s="182">
        <v>558.13</v>
      </c>
    </row>
    <row r="50" spans="1:10" ht="18.75" customHeight="1">
      <c r="A50" s="163"/>
      <c r="B50" s="165">
        <v>3</v>
      </c>
      <c r="C50" s="177">
        <v>85.8745</v>
      </c>
      <c r="D50" s="177">
        <v>86.3701</v>
      </c>
      <c r="E50" s="257">
        <f t="shared" si="0"/>
        <v>0.49559999999999604</v>
      </c>
      <c r="F50" s="169">
        <f t="shared" si="3"/>
        <v>1539.465101108924</v>
      </c>
      <c r="G50" s="154">
        <f t="shared" si="4"/>
        <v>321.93000000000006</v>
      </c>
      <c r="H50" s="153">
        <v>45</v>
      </c>
      <c r="I50" s="182">
        <v>849.69</v>
      </c>
      <c r="J50" s="182">
        <v>527.76</v>
      </c>
    </row>
    <row r="51" spans="1:10" ht="18.75" customHeight="1">
      <c r="A51" s="163">
        <v>21073</v>
      </c>
      <c r="B51" s="165">
        <v>4</v>
      </c>
      <c r="C51" s="177">
        <v>85.0441</v>
      </c>
      <c r="D51" s="177">
        <v>85.2596</v>
      </c>
      <c r="E51" s="257">
        <f t="shared" si="0"/>
        <v>0.2155000000000058</v>
      </c>
      <c r="F51" s="169">
        <f t="shared" si="3"/>
        <v>660.0104131573482</v>
      </c>
      <c r="G51" s="154">
        <f t="shared" si="4"/>
        <v>326.51000000000005</v>
      </c>
      <c r="H51" s="153">
        <v>46</v>
      </c>
      <c r="I51" s="182">
        <v>832.47</v>
      </c>
      <c r="J51" s="182">
        <v>505.96</v>
      </c>
    </row>
    <row r="52" spans="1:10" ht="18.75" customHeight="1">
      <c r="A52" s="163"/>
      <c r="B52" s="165">
        <v>5</v>
      </c>
      <c r="C52" s="177">
        <v>85.068</v>
      </c>
      <c r="D52" s="177">
        <v>85.3048</v>
      </c>
      <c r="E52" s="257">
        <f t="shared" si="0"/>
        <v>0.23680000000000234</v>
      </c>
      <c r="F52" s="169">
        <f t="shared" si="3"/>
        <v>748.9641648480322</v>
      </c>
      <c r="G52" s="154">
        <f t="shared" si="4"/>
        <v>316.17</v>
      </c>
      <c r="H52" s="153">
        <v>47</v>
      </c>
      <c r="I52" s="182">
        <v>796.74</v>
      </c>
      <c r="J52" s="182">
        <v>480.57</v>
      </c>
    </row>
    <row r="53" spans="1:10" ht="18.75" customHeight="1">
      <c r="A53" s="163"/>
      <c r="B53" s="165">
        <v>6</v>
      </c>
      <c r="C53" s="177">
        <v>87.4241</v>
      </c>
      <c r="D53" s="177">
        <v>87.6898</v>
      </c>
      <c r="E53" s="257">
        <f t="shared" si="0"/>
        <v>0.2657000000000096</v>
      </c>
      <c r="F53" s="169">
        <f t="shared" si="3"/>
        <v>800.9767273604533</v>
      </c>
      <c r="G53" s="154">
        <f t="shared" si="4"/>
        <v>331.72</v>
      </c>
      <c r="H53" s="153">
        <v>48</v>
      </c>
      <c r="I53" s="182">
        <v>875.94</v>
      </c>
      <c r="J53" s="182">
        <v>544.22</v>
      </c>
    </row>
    <row r="54" spans="1:10" ht="18.75" customHeight="1">
      <c r="A54" s="163">
        <v>21081</v>
      </c>
      <c r="B54" s="165">
        <v>7</v>
      </c>
      <c r="C54" s="177">
        <v>86.4759</v>
      </c>
      <c r="D54" s="177">
        <v>86.6263</v>
      </c>
      <c r="E54" s="257">
        <f t="shared" si="0"/>
        <v>0.15040000000000475</v>
      </c>
      <c r="F54" s="169">
        <f t="shared" si="3"/>
        <v>408.18542039842794</v>
      </c>
      <c r="G54" s="154">
        <f t="shared" si="4"/>
        <v>368.46</v>
      </c>
      <c r="H54" s="153">
        <v>49</v>
      </c>
      <c r="I54" s="182">
        <v>724.29</v>
      </c>
      <c r="J54" s="182">
        <v>355.83</v>
      </c>
    </row>
    <row r="55" spans="1:10" ht="18.75" customHeight="1">
      <c r="A55" s="163"/>
      <c r="B55" s="165">
        <v>8</v>
      </c>
      <c r="C55" s="177">
        <v>84.8315</v>
      </c>
      <c r="D55" s="177">
        <v>84.957</v>
      </c>
      <c r="E55" s="257">
        <f t="shared" si="0"/>
        <v>0.12549999999998818</v>
      </c>
      <c r="F55" s="169">
        <f t="shared" si="3"/>
        <v>376.8995134842579</v>
      </c>
      <c r="G55" s="154">
        <f t="shared" si="4"/>
        <v>332.97999999999996</v>
      </c>
      <c r="H55" s="153">
        <v>50</v>
      </c>
      <c r="I55" s="182">
        <v>784.28</v>
      </c>
      <c r="J55" s="182">
        <v>451.3</v>
      </c>
    </row>
    <row r="56" spans="1:10" ht="18.75" customHeight="1">
      <c r="A56" s="163"/>
      <c r="B56" s="165">
        <v>9</v>
      </c>
      <c r="C56" s="177">
        <v>87.6796</v>
      </c>
      <c r="D56" s="177">
        <v>87.8221</v>
      </c>
      <c r="E56" s="257">
        <f t="shared" si="0"/>
        <v>0.1425000000000125</v>
      </c>
      <c r="F56" s="169">
        <f t="shared" si="3"/>
        <v>373.0464148276461</v>
      </c>
      <c r="G56" s="154">
        <f t="shared" si="4"/>
        <v>381.98999999999995</v>
      </c>
      <c r="H56" s="153">
        <v>51</v>
      </c>
      <c r="I56" s="182">
        <v>684.29</v>
      </c>
      <c r="J56" s="182">
        <v>302.3</v>
      </c>
    </row>
    <row r="57" spans="1:10" ht="18.75" customHeight="1">
      <c r="A57" s="163">
        <v>21109</v>
      </c>
      <c r="B57" s="165">
        <v>1</v>
      </c>
      <c r="C57" s="177">
        <v>85.405</v>
      </c>
      <c r="D57" s="177">
        <v>85.4239</v>
      </c>
      <c r="E57" s="257">
        <f t="shared" si="0"/>
        <v>0.018900000000002137</v>
      </c>
      <c r="F57" s="169">
        <f t="shared" si="3"/>
        <v>57.23803755300467</v>
      </c>
      <c r="G57" s="154">
        <f t="shared" si="4"/>
        <v>330.19999999999993</v>
      </c>
      <c r="H57" s="153">
        <v>52</v>
      </c>
      <c r="I57" s="182">
        <v>809.18</v>
      </c>
      <c r="J57" s="182">
        <v>478.98</v>
      </c>
    </row>
    <row r="58" spans="1:10" ht="18.75" customHeight="1">
      <c r="A58" s="163"/>
      <c r="B58" s="165">
        <v>2</v>
      </c>
      <c r="C58" s="177">
        <v>87.4545</v>
      </c>
      <c r="D58" s="177">
        <v>87.4723</v>
      </c>
      <c r="E58" s="257">
        <f t="shared" si="0"/>
        <v>0.017800000000008254</v>
      </c>
      <c r="F58" s="169">
        <f t="shared" si="3"/>
        <v>52.04678362575513</v>
      </c>
      <c r="G58" s="154">
        <f t="shared" si="4"/>
        <v>342</v>
      </c>
      <c r="H58" s="153">
        <v>53</v>
      </c>
      <c r="I58" s="182">
        <v>720.72</v>
      </c>
      <c r="J58" s="182">
        <v>378.72</v>
      </c>
    </row>
    <row r="59" spans="1:10" ht="18.75" customHeight="1">
      <c r="A59" s="163"/>
      <c r="B59" s="165">
        <v>3</v>
      </c>
      <c r="C59" s="177">
        <v>85.8311</v>
      </c>
      <c r="D59" s="177">
        <v>85.8517</v>
      </c>
      <c r="E59" s="257">
        <f t="shared" si="0"/>
        <v>0.020599999999987517</v>
      </c>
      <c r="F59" s="169">
        <f t="shared" si="3"/>
        <v>62.45452340524957</v>
      </c>
      <c r="G59" s="154">
        <f t="shared" si="4"/>
        <v>329.84000000000003</v>
      </c>
      <c r="H59" s="153">
        <v>54</v>
      </c>
      <c r="I59" s="182">
        <v>704.74</v>
      </c>
      <c r="J59" s="182">
        <v>374.9</v>
      </c>
    </row>
    <row r="60" spans="1:10" ht="18.75" customHeight="1">
      <c r="A60" s="163">
        <v>21115</v>
      </c>
      <c r="B60" s="165">
        <v>4</v>
      </c>
      <c r="C60" s="177">
        <v>85.0218</v>
      </c>
      <c r="D60" s="177">
        <v>85.0468</v>
      </c>
      <c r="E60" s="257">
        <f t="shared" si="0"/>
        <v>0.025000000000005684</v>
      </c>
      <c r="F60" s="169">
        <f t="shared" si="3"/>
        <v>72.07311096377802</v>
      </c>
      <c r="G60" s="154">
        <f t="shared" si="4"/>
        <v>346.87</v>
      </c>
      <c r="H60" s="153">
        <v>55</v>
      </c>
      <c r="I60" s="182">
        <v>714.77</v>
      </c>
      <c r="J60" s="182">
        <v>367.9</v>
      </c>
    </row>
    <row r="61" spans="1:10" ht="18.75" customHeight="1">
      <c r="A61" s="163"/>
      <c r="B61" s="165">
        <v>5</v>
      </c>
      <c r="C61" s="177">
        <v>85.0406</v>
      </c>
      <c r="D61" s="177">
        <v>85.063</v>
      </c>
      <c r="E61" s="257">
        <f t="shared" si="0"/>
        <v>0.02240000000000464</v>
      </c>
      <c r="F61" s="169">
        <f t="shared" si="3"/>
        <v>68.17835945823964</v>
      </c>
      <c r="G61" s="154">
        <f t="shared" si="4"/>
        <v>328.55000000000007</v>
      </c>
      <c r="H61" s="153">
        <v>56</v>
      </c>
      <c r="I61" s="182">
        <v>775.83</v>
      </c>
      <c r="J61" s="182">
        <v>447.28</v>
      </c>
    </row>
    <row r="62" spans="1:10" ht="18.75" customHeight="1">
      <c r="A62" s="163"/>
      <c r="B62" s="165">
        <v>6</v>
      </c>
      <c r="C62" s="177">
        <v>87.3756</v>
      </c>
      <c r="D62" s="177">
        <v>87.3978</v>
      </c>
      <c r="E62" s="257">
        <f t="shared" si="0"/>
        <v>0.022199999999998</v>
      </c>
      <c r="F62" s="169">
        <f t="shared" si="3"/>
        <v>69.5423362465871</v>
      </c>
      <c r="G62" s="154">
        <f t="shared" si="4"/>
        <v>319.23</v>
      </c>
      <c r="H62" s="153">
        <v>57</v>
      </c>
      <c r="I62" s="182">
        <v>750.61</v>
      </c>
      <c r="J62" s="182">
        <v>431.38</v>
      </c>
    </row>
    <row r="63" spans="1:10" ht="18.75" customHeight="1">
      <c r="A63" s="163">
        <v>21122</v>
      </c>
      <c r="B63" s="165">
        <v>7</v>
      </c>
      <c r="C63" s="177">
        <v>86.4307</v>
      </c>
      <c r="D63" s="177">
        <v>86.4542</v>
      </c>
      <c r="E63" s="257">
        <f aca="true" t="shared" si="5" ref="E63:E72">D63-C63</f>
        <v>0.023499999999998522</v>
      </c>
      <c r="F63" s="169">
        <f aca="true" t="shared" si="6" ref="F63:F72">((10^6)*E63/G63)</f>
        <v>63.110967880541736</v>
      </c>
      <c r="G63" s="154">
        <f aca="true" t="shared" si="7" ref="G63:G72">I63-J63</f>
        <v>372.36</v>
      </c>
      <c r="H63" s="153">
        <v>58</v>
      </c>
      <c r="I63" s="182">
        <v>739.51</v>
      </c>
      <c r="J63" s="182">
        <v>367.15</v>
      </c>
    </row>
    <row r="64" spans="1:10" ht="18.75" customHeight="1">
      <c r="A64" s="163"/>
      <c r="B64" s="165">
        <v>8</v>
      </c>
      <c r="C64" s="177">
        <v>84.7802</v>
      </c>
      <c r="D64" s="177">
        <v>84.8039</v>
      </c>
      <c r="E64" s="257">
        <f t="shared" si="5"/>
        <v>0.02370000000000516</v>
      </c>
      <c r="F64" s="169">
        <f t="shared" si="6"/>
        <v>80.04863714663819</v>
      </c>
      <c r="G64" s="154">
        <f t="shared" si="7"/>
        <v>296.06999999999994</v>
      </c>
      <c r="H64" s="153">
        <v>59</v>
      </c>
      <c r="I64" s="182">
        <v>825.79</v>
      </c>
      <c r="J64" s="182">
        <v>529.72</v>
      </c>
    </row>
    <row r="65" spans="1:10" ht="18.75" customHeight="1">
      <c r="A65" s="163"/>
      <c r="B65" s="165">
        <v>9</v>
      </c>
      <c r="C65" s="177">
        <v>87.6245</v>
      </c>
      <c r="D65" s="177">
        <v>87.6477</v>
      </c>
      <c r="E65" s="257">
        <f t="shared" si="5"/>
        <v>0.023200000000002774</v>
      </c>
      <c r="F65" s="169">
        <f t="shared" si="6"/>
        <v>75.3417984606981</v>
      </c>
      <c r="G65" s="154">
        <f t="shared" si="7"/>
        <v>307.93000000000006</v>
      </c>
      <c r="H65" s="153">
        <v>60</v>
      </c>
      <c r="I65" s="182">
        <v>864.11</v>
      </c>
      <c r="J65" s="182">
        <v>556.18</v>
      </c>
    </row>
    <row r="66" spans="1:10" ht="18.75" customHeight="1">
      <c r="A66" s="163">
        <v>21130</v>
      </c>
      <c r="B66" s="165">
        <v>28</v>
      </c>
      <c r="C66" s="177">
        <v>87.2086</v>
      </c>
      <c r="D66" s="177">
        <v>87.4442</v>
      </c>
      <c r="E66" s="257">
        <f t="shared" si="5"/>
        <v>0.23559999999999093</v>
      </c>
      <c r="F66" s="169">
        <f t="shared" si="6"/>
        <v>890.6362227346273</v>
      </c>
      <c r="G66" s="154">
        <f t="shared" si="7"/>
        <v>264.53</v>
      </c>
      <c r="H66" s="153">
        <v>61</v>
      </c>
      <c r="I66" s="182">
        <v>632.3</v>
      </c>
      <c r="J66" s="182">
        <v>367.77</v>
      </c>
    </row>
    <row r="67" spans="1:10" ht="18.75" customHeight="1">
      <c r="A67" s="163"/>
      <c r="B67" s="165">
        <v>29</v>
      </c>
      <c r="C67" s="177">
        <v>85.2596</v>
      </c>
      <c r="D67" s="177">
        <v>85.4735</v>
      </c>
      <c r="E67" s="257">
        <f t="shared" si="5"/>
        <v>0.21389999999999532</v>
      </c>
      <c r="F67" s="169">
        <f t="shared" si="6"/>
        <v>840.9010496520634</v>
      </c>
      <c r="G67" s="154">
        <f t="shared" si="7"/>
        <v>254.36999999999995</v>
      </c>
      <c r="H67" s="153">
        <v>62</v>
      </c>
      <c r="I67" s="182">
        <v>750.53</v>
      </c>
      <c r="J67" s="182">
        <v>496.16</v>
      </c>
    </row>
    <row r="68" spans="1:10" ht="18.75" customHeight="1">
      <c r="A68" s="163"/>
      <c r="B68" s="165">
        <v>30</v>
      </c>
      <c r="C68" s="177">
        <v>84.96</v>
      </c>
      <c r="D68" s="177">
        <v>85.1725</v>
      </c>
      <c r="E68" s="257">
        <f t="shared" si="5"/>
        <v>0.21250000000000568</v>
      </c>
      <c r="F68" s="169">
        <f t="shared" si="6"/>
        <v>755.3407030889193</v>
      </c>
      <c r="G68" s="154">
        <f t="shared" si="7"/>
        <v>281.33</v>
      </c>
      <c r="H68" s="153">
        <v>63</v>
      </c>
      <c r="I68" s="182">
        <v>791.01</v>
      </c>
      <c r="J68" s="182">
        <v>509.68</v>
      </c>
    </row>
    <row r="69" spans="1:10" ht="18.75" customHeight="1">
      <c r="A69" s="163">
        <v>21141</v>
      </c>
      <c r="B69" s="165">
        <v>31</v>
      </c>
      <c r="C69" s="177">
        <v>84.8573</v>
      </c>
      <c r="D69" s="177">
        <v>84.9238</v>
      </c>
      <c r="E69" s="257">
        <f t="shared" si="5"/>
        <v>0.06650000000000489</v>
      </c>
      <c r="F69" s="169">
        <f t="shared" si="6"/>
        <v>285.11404561826834</v>
      </c>
      <c r="G69" s="154">
        <f t="shared" si="7"/>
        <v>233.23999999999995</v>
      </c>
      <c r="H69" s="153">
        <v>64</v>
      </c>
      <c r="I69" s="182">
        <v>609.4</v>
      </c>
      <c r="J69" s="182">
        <v>376.16</v>
      </c>
    </row>
    <row r="70" spans="1:10" ht="18.75" customHeight="1">
      <c r="A70" s="163"/>
      <c r="B70" s="165">
        <v>32</v>
      </c>
      <c r="C70" s="177">
        <v>85.0104</v>
      </c>
      <c r="D70" s="177">
        <v>85.1133</v>
      </c>
      <c r="E70" s="257">
        <f t="shared" si="5"/>
        <v>0.10289999999999111</v>
      </c>
      <c r="F70" s="169">
        <f t="shared" si="6"/>
        <v>401.2634534393663</v>
      </c>
      <c r="G70" s="154">
        <f t="shared" si="7"/>
        <v>256.44000000000005</v>
      </c>
      <c r="H70" s="153">
        <v>65</v>
      </c>
      <c r="I70" s="182">
        <v>625.7</v>
      </c>
      <c r="J70" s="182">
        <v>369.26</v>
      </c>
    </row>
    <row r="71" spans="1:10" ht="18.75" customHeight="1">
      <c r="A71" s="163"/>
      <c r="B71" s="165">
        <v>33</v>
      </c>
      <c r="C71" s="177">
        <v>85.9671</v>
      </c>
      <c r="D71" s="177">
        <v>86.0443</v>
      </c>
      <c r="E71" s="257">
        <f t="shared" si="5"/>
        <v>0.07720000000000482</v>
      </c>
      <c r="F71" s="169">
        <f t="shared" si="6"/>
        <v>328.5665645216413</v>
      </c>
      <c r="G71" s="154">
        <f t="shared" si="7"/>
        <v>234.95999999999992</v>
      </c>
      <c r="H71" s="153">
        <v>66</v>
      </c>
      <c r="I71" s="182">
        <v>712.56</v>
      </c>
      <c r="J71" s="182">
        <v>477.6</v>
      </c>
    </row>
    <row r="72" spans="1:10" ht="18.75" customHeight="1">
      <c r="A72" s="163">
        <v>21148</v>
      </c>
      <c r="B72" s="165">
        <v>34</v>
      </c>
      <c r="C72" s="177">
        <v>83.7243</v>
      </c>
      <c r="D72" s="177">
        <v>83.7609</v>
      </c>
      <c r="E72" s="257">
        <f t="shared" si="5"/>
        <v>0.03660000000000707</v>
      </c>
      <c r="F72" s="169">
        <f t="shared" si="6"/>
        <v>133.4743444805334</v>
      </c>
      <c r="G72" s="154">
        <f t="shared" si="7"/>
        <v>274.21000000000004</v>
      </c>
      <c r="H72" s="153">
        <v>67</v>
      </c>
      <c r="I72" s="182">
        <v>731.19</v>
      </c>
      <c r="J72" s="182">
        <v>456.98</v>
      </c>
    </row>
    <row r="73" spans="1:10" ht="18.75" customHeight="1">
      <c r="A73" s="163"/>
      <c r="B73" s="165">
        <v>35</v>
      </c>
      <c r="C73" s="177">
        <v>84.9947</v>
      </c>
      <c r="D73" s="177">
        <v>85.0276</v>
      </c>
      <c r="E73" s="257">
        <f>D73-C73</f>
        <v>0.03290000000001214</v>
      </c>
      <c r="F73" s="169">
        <f>((10^6)*E73/G73)</f>
        <v>134.0340585024531</v>
      </c>
      <c r="G73" s="154">
        <f>I73-J73</f>
        <v>245.46000000000004</v>
      </c>
      <c r="H73" s="153">
        <v>68</v>
      </c>
      <c r="I73" s="182">
        <v>676.44</v>
      </c>
      <c r="J73" s="182">
        <v>430.98</v>
      </c>
    </row>
    <row r="74" spans="1:10" ht="18.75" customHeight="1">
      <c r="A74" s="163"/>
      <c r="B74" s="165">
        <v>36</v>
      </c>
      <c r="C74" s="177">
        <v>84.5696</v>
      </c>
      <c r="D74" s="177">
        <v>84.6014</v>
      </c>
      <c r="E74" s="257">
        <f>D74-C74</f>
        <v>0.03180000000000405</v>
      </c>
      <c r="F74" s="169">
        <f>((10^6)*E74/G74)</f>
        <v>123.35143522111734</v>
      </c>
      <c r="G74" s="154">
        <f>I74-J74</f>
        <v>257.79999999999995</v>
      </c>
      <c r="H74" s="153">
        <v>69</v>
      </c>
      <c r="I74" s="182">
        <v>818.76</v>
      </c>
      <c r="J74" s="182">
        <v>560.96</v>
      </c>
    </row>
    <row r="75" spans="1:10" ht="18.75" customHeight="1">
      <c r="A75" s="163">
        <v>21157</v>
      </c>
      <c r="B75" s="165">
        <v>10</v>
      </c>
      <c r="C75" s="177">
        <v>85.087</v>
      </c>
      <c r="D75" s="177">
        <v>85.0981</v>
      </c>
      <c r="E75" s="258">
        <f>D75-C75</f>
        <v>0.011099999999999</v>
      </c>
      <c r="F75" s="214">
        <f>((10^6)*E75/G75)</f>
        <v>34.24234945705515</v>
      </c>
      <c r="G75" s="215">
        <f>I75-J75</f>
        <v>324.1600000000001</v>
      </c>
      <c r="H75" s="216">
        <v>70</v>
      </c>
      <c r="I75" s="182">
        <v>705.69</v>
      </c>
      <c r="J75" s="182">
        <v>381.53</v>
      </c>
    </row>
    <row r="76" spans="1:10" ht="18.75" customHeight="1">
      <c r="A76" s="163"/>
      <c r="B76" s="165">
        <v>11</v>
      </c>
      <c r="C76" s="177">
        <v>86.0962</v>
      </c>
      <c r="D76" s="177">
        <v>86.12</v>
      </c>
      <c r="E76" s="258">
        <f aca="true" t="shared" si="8" ref="E76:E139">D76-C76</f>
        <v>0.02380000000000848</v>
      </c>
      <c r="F76" s="214">
        <f aca="true" t="shared" si="9" ref="F76:F139">((10^6)*E76/G76)</f>
        <v>80.93035908599182</v>
      </c>
      <c r="G76" s="215">
        <f aca="true" t="shared" si="10" ref="G76:G139">I76-J76</f>
        <v>294.08000000000004</v>
      </c>
      <c r="H76" s="216">
        <v>71</v>
      </c>
      <c r="I76" s="182">
        <v>630.98</v>
      </c>
      <c r="J76" s="182">
        <v>336.9</v>
      </c>
    </row>
    <row r="77" spans="1:10" ht="18.75" customHeight="1">
      <c r="A77" s="163"/>
      <c r="B77" s="165">
        <v>12</v>
      </c>
      <c r="C77" s="177">
        <v>84.8529</v>
      </c>
      <c r="D77" s="177">
        <v>84.8751</v>
      </c>
      <c r="E77" s="258">
        <f t="shared" si="8"/>
        <v>0.022199999999998</v>
      </c>
      <c r="F77" s="214">
        <f t="shared" si="9"/>
        <v>71.93079091468101</v>
      </c>
      <c r="G77" s="215">
        <f t="shared" si="10"/>
        <v>308.63</v>
      </c>
      <c r="H77" s="216">
        <v>72</v>
      </c>
      <c r="I77" s="182">
        <v>785.87</v>
      </c>
      <c r="J77" s="182">
        <v>477.24</v>
      </c>
    </row>
    <row r="78" spans="1:10" ht="18.75" customHeight="1">
      <c r="A78" s="163">
        <v>21164</v>
      </c>
      <c r="B78" s="165">
        <v>13</v>
      </c>
      <c r="C78" s="177">
        <v>86.762</v>
      </c>
      <c r="D78" s="177">
        <v>86.7816</v>
      </c>
      <c r="E78" s="258">
        <f t="shared" si="8"/>
        <v>0.019599999999996953</v>
      </c>
      <c r="F78" s="214">
        <f t="shared" si="9"/>
        <v>62.394550027049156</v>
      </c>
      <c r="G78" s="215">
        <f t="shared" si="10"/>
        <v>314.13</v>
      </c>
      <c r="H78" s="216">
        <v>73</v>
      </c>
      <c r="I78" s="182">
        <v>706.02</v>
      </c>
      <c r="J78" s="182">
        <v>391.89</v>
      </c>
    </row>
    <row r="79" spans="1:10" ht="18.75" customHeight="1">
      <c r="A79" s="163"/>
      <c r="B79" s="165">
        <v>14</v>
      </c>
      <c r="C79" s="177">
        <v>85.9551</v>
      </c>
      <c r="D79" s="177">
        <v>85.9805</v>
      </c>
      <c r="E79" s="258">
        <f t="shared" si="8"/>
        <v>0.025400000000004752</v>
      </c>
      <c r="F79" s="214">
        <f t="shared" si="9"/>
        <v>85.7615558632027</v>
      </c>
      <c r="G79" s="215">
        <f t="shared" si="10"/>
        <v>296.1700000000001</v>
      </c>
      <c r="H79" s="216">
        <v>74</v>
      </c>
      <c r="I79" s="182">
        <v>822.7</v>
      </c>
      <c r="J79" s="182">
        <v>526.53</v>
      </c>
    </row>
    <row r="80" spans="1:10" ht="18.75" customHeight="1">
      <c r="A80" s="163"/>
      <c r="B80" s="165">
        <v>15</v>
      </c>
      <c r="C80" s="177">
        <v>87.0176</v>
      </c>
      <c r="D80" s="177">
        <v>87.0372</v>
      </c>
      <c r="E80" s="258">
        <f t="shared" si="8"/>
        <v>0.019599999999996953</v>
      </c>
      <c r="F80" s="214">
        <f t="shared" si="9"/>
        <v>54.86200526226544</v>
      </c>
      <c r="G80" s="215">
        <f t="shared" si="10"/>
        <v>357.26</v>
      </c>
      <c r="H80" s="216">
        <v>75</v>
      </c>
      <c r="I80" s="182">
        <v>700.89</v>
      </c>
      <c r="J80" s="182">
        <v>343.63</v>
      </c>
    </row>
    <row r="81" spans="1:10" ht="18.75" customHeight="1">
      <c r="A81" s="163">
        <v>21170</v>
      </c>
      <c r="B81" s="165">
        <v>16</v>
      </c>
      <c r="C81" s="177">
        <v>86.1724</v>
      </c>
      <c r="D81" s="177">
        <v>86.1855</v>
      </c>
      <c r="E81" s="258">
        <f t="shared" si="8"/>
        <v>0.01310000000000855</v>
      </c>
      <c r="F81" s="214">
        <f t="shared" si="9"/>
        <v>44.55327687653828</v>
      </c>
      <c r="G81" s="215">
        <f t="shared" si="10"/>
        <v>294.03</v>
      </c>
      <c r="H81" s="216">
        <v>76</v>
      </c>
      <c r="I81" s="182">
        <v>813.77</v>
      </c>
      <c r="J81" s="182">
        <v>519.74</v>
      </c>
    </row>
    <row r="82" spans="1:10" ht="18.75" customHeight="1">
      <c r="A82" s="163"/>
      <c r="B82" s="165">
        <v>17</v>
      </c>
      <c r="C82" s="177">
        <v>87.27</v>
      </c>
      <c r="D82" s="177">
        <v>87.2896</v>
      </c>
      <c r="E82" s="258">
        <f t="shared" si="8"/>
        <v>0.019599999999996953</v>
      </c>
      <c r="F82" s="214">
        <f t="shared" si="9"/>
        <v>57.60470242467877</v>
      </c>
      <c r="G82" s="215">
        <f t="shared" si="10"/>
        <v>340.25</v>
      </c>
      <c r="H82" s="216">
        <v>77</v>
      </c>
      <c r="I82" s="182">
        <v>826.74</v>
      </c>
      <c r="J82" s="182">
        <v>486.49</v>
      </c>
    </row>
    <row r="83" spans="1:10" ht="18.75" customHeight="1">
      <c r="A83" s="163"/>
      <c r="B83" s="165">
        <v>18</v>
      </c>
      <c r="C83" s="177">
        <v>85.1924</v>
      </c>
      <c r="D83" s="177">
        <v>85.2106</v>
      </c>
      <c r="E83" s="258">
        <f t="shared" si="8"/>
        <v>0.01819999999999311</v>
      </c>
      <c r="F83" s="214">
        <f t="shared" si="9"/>
        <v>53.44923790782387</v>
      </c>
      <c r="G83" s="215">
        <f t="shared" si="10"/>
        <v>340.51000000000005</v>
      </c>
      <c r="H83" s="216">
        <v>78</v>
      </c>
      <c r="I83" s="182">
        <v>714.7</v>
      </c>
      <c r="J83" s="182">
        <v>374.19</v>
      </c>
    </row>
    <row r="84" spans="1:10" ht="18.75" customHeight="1">
      <c r="A84" s="163">
        <v>21193</v>
      </c>
      <c r="B84" s="165">
        <v>1</v>
      </c>
      <c r="C84" s="177">
        <v>85.389</v>
      </c>
      <c r="D84" s="177">
        <v>85.4078</v>
      </c>
      <c r="E84" s="258">
        <f t="shared" si="8"/>
        <v>0.018799999999998818</v>
      </c>
      <c r="F84" s="214">
        <f t="shared" si="9"/>
        <v>65.59207312817954</v>
      </c>
      <c r="G84" s="215">
        <f t="shared" si="10"/>
        <v>286.62</v>
      </c>
      <c r="H84" s="216">
        <v>79</v>
      </c>
      <c r="I84" s="182">
        <v>842.83</v>
      </c>
      <c r="J84" s="182">
        <v>556.21</v>
      </c>
    </row>
    <row r="85" spans="1:10" ht="18.75" customHeight="1">
      <c r="A85" s="163"/>
      <c r="B85" s="165">
        <v>2</v>
      </c>
      <c r="C85" s="177">
        <v>87.447</v>
      </c>
      <c r="D85" s="177">
        <v>87.4702</v>
      </c>
      <c r="E85" s="258">
        <f t="shared" si="8"/>
        <v>0.023200000000002774</v>
      </c>
      <c r="F85" s="214">
        <f t="shared" si="9"/>
        <v>66.49088616302527</v>
      </c>
      <c r="G85" s="215">
        <f t="shared" si="10"/>
        <v>348.91999999999996</v>
      </c>
      <c r="H85" s="216">
        <v>80</v>
      </c>
      <c r="I85" s="182">
        <v>675.15</v>
      </c>
      <c r="J85" s="182">
        <v>326.23</v>
      </c>
    </row>
    <row r="86" spans="1:10" ht="18.75" customHeight="1">
      <c r="A86" s="163"/>
      <c r="B86" s="165">
        <v>3</v>
      </c>
      <c r="C86" s="177">
        <v>85.8334</v>
      </c>
      <c r="D86" s="177">
        <v>85.856</v>
      </c>
      <c r="E86" s="258">
        <f t="shared" si="8"/>
        <v>0.022599999999997067</v>
      </c>
      <c r="F86" s="214">
        <f t="shared" si="9"/>
        <v>72.70855451532049</v>
      </c>
      <c r="G86" s="215">
        <f t="shared" si="10"/>
        <v>310.83000000000004</v>
      </c>
      <c r="H86" s="216">
        <v>81</v>
      </c>
      <c r="I86" s="182">
        <v>864.08</v>
      </c>
      <c r="J86" s="182">
        <v>553.25</v>
      </c>
    </row>
    <row r="87" spans="1:10" ht="18.75" customHeight="1">
      <c r="A87" s="163">
        <v>21200</v>
      </c>
      <c r="B87" s="165">
        <v>4</v>
      </c>
      <c r="C87" s="177">
        <v>84.9961</v>
      </c>
      <c r="D87" s="177">
        <v>85.0243</v>
      </c>
      <c r="E87" s="258">
        <f t="shared" si="8"/>
        <v>0.028199999999998226</v>
      </c>
      <c r="F87" s="214">
        <f t="shared" si="9"/>
        <v>95.56082683835386</v>
      </c>
      <c r="G87" s="215">
        <f t="shared" si="10"/>
        <v>295.1</v>
      </c>
      <c r="H87" s="216">
        <v>82</v>
      </c>
      <c r="I87" s="182">
        <v>837.26</v>
      </c>
      <c r="J87" s="182">
        <v>542.16</v>
      </c>
    </row>
    <row r="88" spans="1:10" ht="18.75" customHeight="1">
      <c r="A88" s="163"/>
      <c r="B88" s="165">
        <v>5</v>
      </c>
      <c r="C88" s="177">
        <v>85.0295</v>
      </c>
      <c r="D88" s="177">
        <v>85.0585</v>
      </c>
      <c r="E88" s="258">
        <f t="shared" si="8"/>
        <v>0.028999999999996362</v>
      </c>
      <c r="F88" s="214">
        <f t="shared" si="9"/>
        <v>98.16532394555671</v>
      </c>
      <c r="G88" s="215">
        <f t="shared" si="10"/>
        <v>295.42</v>
      </c>
      <c r="H88" s="216">
        <v>83</v>
      </c>
      <c r="I88" s="182">
        <v>734.33</v>
      </c>
      <c r="J88" s="182">
        <v>438.91</v>
      </c>
    </row>
    <row r="89" spans="1:10" ht="18.75" customHeight="1">
      <c r="A89" s="163"/>
      <c r="B89" s="165">
        <v>6</v>
      </c>
      <c r="C89" s="177">
        <v>87.3515</v>
      </c>
      <c r="D89" s="177">
        <v>87.3841</v>
      </c>
      <c r="E89" s="258">
        <f t="shared" si="8"/>
        <v>0.03260000000000218</v>
      </c>
      <c r="F89" s="214">
        <f t="shared" si="9"/>
        <v>89.73547303807476</v>
      </c>
      <c r="G89" s="215">
        <f t="shared" si="10"/>
        <v>363.29</v>
      </c>
      <c r="H89" s="216">
        <v>84</v>
      </c>
      <c r="I89" s="182">
        <v>655.98</v>
      </c>
      <c r="J89" s="182">
        <v>292.69</v>
      </c>
    </row>
    <row r="90" spans="1:10" ht="18.75" customHeight="1">
      <c r="A90" s="163">
        <v>21205</v>
      </c>
      <c r="B90" s="165">
        <v>7</v>
      </c>
      <c r="C90" s="177">
        <v>86.4192</v>
      </c>
      <c r="D90" s="177">
        <v>86.4402</v>
      </c>
      <c r="E90" s="258">
        <f t="shared" si="8"/>
        <v>0.021000000000000796</v>
      </c>
      <c r="F90" s="214">
        <f t="shared" si="9"/>
        <v>74.90636704120134</v>
      </c>
      <c r="G90" s="215">
        <f t="shared" si="10"/>
        <v>280.35</v>
      </c>
      <c r="H90" s="216">
        <v>85</v>
      </c>
      <c r="I90" s="182">
        <v>863.12</v>
      </c>
      <c r="J90" s="182">
        <v>582.77</v>
      </c>
    </row>
    <row r="91" spans="1:10" ht="18.75" customHeight="1">
      <c r="A91" s="163"/>
      <c r="B91" s="165">
        <v>8</v>
      </c>
      <c r="C91" s="177">
        <v>84.7698</v>
      </c>
      <c r="D91" s="177">
        <v>84.7974</v>
      </c>
      <c r="E91" s="258">
        <f t="shared" si="8"/>
        <v>0.02759999999999252</v>
      </c>
      <c r="F91" s="214">
        <f t="shared" si="9"/>
        <v>95.31374106431096</v>
      </c>
      <c r="G91" s="215">
        <f t="shared" si="10"/>
        <v>289.56999999999994</v>
      </c>
      <c r="H91" s="216">
        <v>86</v>
      </c>
      <c r="I91" s="182">
        <v>819.04</v>
      </c>
      <c r="J91" s="182">
        <v>529.47</v>
      </c>
    </row>
    <row r="92" spans="1:10" ht="18.75" customHeight="1">
      <c r="A92" s="163"/>
      <c r="B92" s="165">
        <v>9</v>
      </c>
      <c r="C92" s="177">
        <v>87.6503</v>
      </c>
      <c r="D92" s="177">
        <v>87.6707</v>
      </c>
      <c r="E92" s="258">
        <f t="shared" si="8"/>
        <v>0.02039999999999509</v>
      </c>
      <c r="F92" s="214">
        <f t="shared" si="9"/>
        <v>72.90400972051707</v>
      </c>
      <c r="G92" s="215">
        <f t="shared" si="10"/>
        <v>279.82000000000005</v>
      </c>
      <c r="H92" s="216">
        <v>87</v>
      </c>
      <c r="I92" s="182">
        <v>788.7</v>
      </c>
      <c r="J92" s="182">
        <v>508.88</v>
      </c>
    </row>
    <row r="93" spans="1:10" ht="18.75" customHeight="1">
      <c r="A93" s="163">
        <v>21220</v>
      </c>
      <c r="B93" s="165">
        <v>19</v>
      </c>
      <c r="C93" s="177">
        <v>88.9637</v>
      </c>
      <c r="D93" s="177">
        <v>88.9801</v>
      </c>
      <c r="E93" s="258">
        <f t="shared" si="8"/>
        <v>0.0163999999999902</v>
      </c>
      <c r="F93" s="214">
        <f t="shared" si="9"/>
        <v>62.55005911739653</v>
      </c>
      <c r="G93" s="215">
        <f t="shared" si="10"/>
        <v>262.19000000000005</v>
      </c>
      <c r="H93" s="216">
        <v>88</v>
      </c>
      <c r="I93" s="182">
        <v>805.1</v>
      </c>
      <c r="J93" s="182">
        <v>542.91</v>
      </c>
    </row>
    <row r="94" spans="1:10" ht="18.75" customHeight="1">
      <c r="A94" s="163"/>
      <c r="B94" s="165">
        <v>20</v>
      </c>
      <c r="C94" s="177">
        <v>84.6356</v>
      </c>
      <c r="D94" s="177">
        <v>84.6552</v>
      </c>
      <c r="E94" s="258">
        <f t="shared" si="8"/>
        <v>0.019599999999996953</v>
      </c>
      <c r="F94" s="214">
        <f t="shared" si="9"/>
        <v>75.46298078772938</v>
      </c>
      <c r="G94" s="215">
        <f t="shared" si="10"/>
        <v>259.73</v>
      </c>
      <c r="H94" s="216">
        <v>89</v>
      </c>
      <c r="I94" s="182">
        <v>810.16</v>
      </c>
      <c r="J94" s="182">
        <v>550.43</v>
      </c>
    </row>
    <row r="95" spans="1:10" ht="18.75" customHeight="1">
      <c r="A95" s="163"/>
      <c r="B95" s="165">
        <v>21</v>
      </c>
      <c r="C95" s="177">
        <v>86.347</v>
      </c>
      <c r="D95" s="177">
        <v>86.3614</v>
      </c>
      <c r="E95" s="258">
        <f t="shared" si="8"/>
        <v>0.014400000000009072</v>
      </c>
      <c r="F95" s="214">
        <f t="shared" si="9"/>
        <v>50.2881089576011</v>
      </c>
      <c r="G95" s="215">
        <f t="shared" si="10"/>
        <v>286.34999999999997</v>
      </c>
      <c r="H95" s="216">
        <v>90</v>
      </c>
      <c r="I95" s="182">
        <v>789.18</v>
      </c>
      <c r="J95" s="182">
        <v>502.83</v>
      </c>
    </row>
    <row r="96" spans="1:10" ht="18.75" customHeight="1">
      <c r="A96" s="163">
        <v>21227</v>
      </c>
      <c r="B96" s="165">
        <v>22</v>
      </c>
      <c r="C96" s="177">
        <v>85.139</v>
      </c>
      <c r="D96" s="177">
        <v>85.1642</v>
      </c>
      <c r="E96" s="258">
        <f t="shared" si="8"/>
        <v>0.025199999999998113</v>
      </c>
      <c r="F96" s="214">
        <f t="shared" si="9"/>
        <v>87.29086563441099</v>
      </c>
      <c r="G96" s="215">
        <f t="shared" si="10"/>
        <v>288.69000000000005</v>
      </c>
      <c r="H96" s="216">
        <v>91</v>
      </c>
      <c r="I96" s="182">
        <v>833.73</v>
      </c>
      <c r="J96" s="182">
        <v>545.04</v>
      </c>
    </row>
    <row r="97" spans="1:10" ht="18.75" customHeight="1">
      <c r="A97" s="163"/>
      <c r="B97" s="165">
        <v>23</v>
      </c>
      <c r="C97" s="177">
        <v>87.6877</v>
      </c>
      <c r="D97" s="177">
        <v>87.7098</v>
      </c>
      <c r="E97" s="258">
        <f t="shared" si="8"/>
        <v>0.02209999999999468</v>
      </c>
      <c r="F97" s="214">
        <f t="shared" si="9"/>
        <v>78.0725615571932</v>
      </c>
      <c r="G97" s="215">
        <f t="shared" si="10"/>
        <v>283.07000000000005</v>
      </c>
      <c r="H97" s="216">
        <v>92</v>
      </c>
      <c r="I97" s="182">
        <v>817.35</v>
      </c>
      <c r="J97" s="182">
        <v>534.28</v>
      </c>
    </row>
    <row r="98" spans="1:10" ht="18.75" customHeight="1">
      <c r="A98" s="163"/>
      <c r="B98" s="165">
        <v>24</v>
      </c>
      <c r="C98" s="177">
        <v>88.0567</v>
      </c>
      <c r="D98" s="177">
        <v>88.0742</v>
      </c>
      <c r="E98" s="258">
        <f t="shared" si="8"/>
        <v>0.017499999999998295</v>
      </c>
      <c r="F98" s="214">
        <f t="shared" si="9"/>
        <v>65.66604127579097</v>
      </c>
      <c r="G98" s="215">
        <f t="shared" si="10"/>
        <v>266.5</v>
      </c>
      <c r="H98" s="216">
        <v>93</v>
      </c>
      <c r="I98" s="182">
        <v>811.59</v>
      </c>
      <c r="J98" s="182">
        <v>545.09</v>
      </c>
    </row>
    <row r="99" spans="1:10" ht="18.75" customHeight="1">
      <c r="A99" s="163">
        <v>21234</v>
      </c>
      <c r="B99" s="165">
        <v>25</v>
      </c>
      <c r="C99" s="177">
        <v>87.047</v>
      </c>
      <c r="D99" s="177">
        <v>87.0636</v>
      </c>
      <c r="E99" s="258">
        <f t="shared" si="8"/>
        <v>0.01659999999999684</v>
      </c>
      <c r="F99" s="214">
        <f t="shared" si="9"/>
        <v>65.08782936008797</v>
      </c>
      <c r="G99" s="215">
        <f t="shared" si="10"/>
        <v>255.04000000000008</v>
      </c>
      <c r="H99" s="216">
        <v>94</v>
      </c>
      <c r="I99" s="182">
        <v>813.07</v>
      </c>
      <c r="J99" s="182">
        <v>558.03</v>
      </c>
    </row>
    <row r="100" spans="1:10" ht="18.75" customHeight="1">
      <c r="A100" s="163"/>
      <c r="B100" s="165">
        <v>26</v>
      </c>
      <c r="C100" s="177">
        <v>85.8202</v>
      </c>
      <c r="D100" s="177">
        <v>85.8362</v>
      </c>
      <c r="E100" s="258">
        <f t="shared" si="8"/>
        <v>0.016000000000005343</v>
      </c>
      <c r="F100" s="214">
        <f t="shared" si="9"/>
        <v>54.2685615439587</v>
      </c>
      <c r="G100" s="215">
        <f t="shared" si="10"/>
        <v>294.83000000000004</v>
      </c>
      <c r="H100" s="216">
        <v>95</v>
      </c>
      <c r="I100" s="182">
        <v>652.33</v>
      </c>
      <c r="J100" s="182">
        <v>357.5</v>
      </c>
    </row>
    <row r="101" spans="1:10" ht="18.75" customHeight="1">
      <c r="A101" s="163"/>
      <c r="B101" s="165">
        <v>27</v>
      </c>
      <c r="C101" s="177">
        <v>86.3345</v>
      </c>
      <c r="D101" s="177">
        <v>86.3493</v>
      </c>
      <c r="E101" s="258">
        <f t="shared" si="8"/>
        <v>0.014799999999993929</v>
      </c>
      <c r="F101" s="214">
        <f t="shared" si="9"/>
        <v>54.20848289500377</v>
      </c>
      <c r="G101" s="215">
        <f t="shared" si="10"/>
        <v>273.02</v>
      </c>
      <c r="H101" s="216">
        <v>96</v>
      </c>
      <c r="I101" s="182">
        <v>796.56</v>
      </c>
      <c r="J101" s="182">
        <v>523.54</v>
      </c>
    </row>
    <row r="102" spans="1:10" ht="18.75" customHeight="1">
      <c r="A102" s="217">
        <v>21249</v>
      </c>
      <c r="B102" s="165">
        <v>1</v>
      </c>
      <c r="C102" s="218">
        <v>85.393</v>
      </c>
      <c r="D102" s="218">
        <v>85.4105</v>
      </c>
      <c r="E102" s="259">
        <f t="shared" si="8"/>
        <v>0.017499999999998295</v>
      </c>
      <c r="F102" s="219">
        <f t="shared" si="9"/>
        <v>57.36012324231635</v>
      </c>
      <c r="G102" s="220">
        <f t="shared" si="10"/>
        <v>305.09</v>
      </c>
      <c r="H102" s="216">
        <v>97</v>
      </c>
      <c r="I102" s="221">
        <v>715</v>
      </c>
      <c r="J102" s="221">
        <v>409.91</v>
      </c>
    </row>
    <row r="103" spans="1:10" ht="18.75" customHeight="1">
      <c r="A103" s="163"/>
      <c r="B103" s="165">
        <v>2</v>
      </c>
      <c r="C103" s="177">
        <v>87.4674</v>
      </c>
      <c r="D103" s="177">
        <v>87.4811</v>
      </c>
      <c r="E103" s="258">
        <f t="shared" si="8"/>
        <v>0.013700000000000045</v>
      </c>
      <c r="F103" s="214">
        <f t="shared" si="9"/>
        <v>43.386008803876386</v>
      </c>
      <c r="G103" s="215">
        <f t="shared" si="10"/>
        <v>315.77</v>
      </c>
      <c r="H103" s="216">
        <v>98</v>
      </c>
      <c r="I103" s="182">
        <v>697.26</v>
      </c>
      <c r="J103" s="182">
        <v>381.49</v>
      </c>
    </row>
    <row r="104" spans="1:10" ht="18.75" customHeight="1">
      <c r="A104" s="163"/>
      <c r="B104" s="165">
        <v>3</v>
      </c>
      <c r="C104" s="177">
        <v>85.8675</v>
      </c>
      <c r="D104" s="177">
        <v>85.8846</v>
      </c>
      <c r="E104" s="258">
        <f t="shared" si="8"/>
        <v>0.017099999999999227</v>
      </c>
      <c r="F104" s="214">
        <f t="shared" si="9"/>
        <v>61.16973707744312</v>
      </c>
      <c r="G104" s="215">
        <f t="shared" si="10"/>
        <v>279.55000000000007</v>
      </c>
      <c r="H104" s="216">
        <v>99</v>
      </c>
      <c r="I104" s="182">
        <v>808.7</v>
      </c>
      <c r="J104" s="182">
        <v>529.15</v>
      </c>
    </row>
    <row r="105" spans="1:10" ht="18.75" customHeight="1">
      <c r="A105" s="163">
        <v>21254</v>
      </c>
      <c r="B105" s="165">
        <v>4</v>
      </c>
      <c r="C105" s="177">
        <v>85.0338</v>
      </c>
      <c r="D105" s="177">
        <v>85.043</v>
      </c>
      <c r="E105" s="258">
        <f t="shared" si="8"/>
        <v>0.00920000000000698</v>
      </c>
      <c r="F105" s="214">
        <f t="shared" si="9"/>
        <v>33.000932635077774</v>
      </c>
      <c r="G105" s="215">
        <f t="shared" si="10"/>
        <v>278.78</v>
      </c>
      <c r="H105" s="216">
        <v>100</v>
      </c>
      <c r="I105" s="182">
        <v>815.14</v>
      </c>
      <c r="J105" s="182">
        <v>536.36</v>
      </c>
    </row>
    <row r="106" spans="1:10" ht="18.75" customHeight="1">
      <c r="A106" s="163"/>
      <c r="B106" s="165">
        <v>5</v>
      </c>
      <c r="C106" s="177">
        <v>85.0415</v>
      </c>
      <c r="D106" s="177">
        <v>85.0491</v>
      </c>
      <c r="E106" s="258">
        <f t="shared" si="8"/>
        <v>0.0075999999999964984</v>
      </c>
      <c r="F106" s="214">
        <f t="shared" si="9"/>
        <v>23.183454334685187</v>
      </c>
      <c r="G106" s="215">
        <f t="shared" si="10"/>
        <v>327.82</v>
      </c>
      <c r="H106" s="216">
        <v>101</v>
      </c>
      <c r="I106" s="182">
        <v>696.98</v>
      </c>
      <c r="J106" s="182">
        <v>369.16</v>
      </c>
    </row>
    <row r="107" spans="1:10" ht="18.75" customHeight="1">
      <c r="A107" s="163"/>
      <c r="B107" s="165">
        <v>6</v>
      </c>
      <c r="C107" s="177">
        <v>87.3776</v>
      </c>
      <c r="D107" s="177">
        <v>87.3858</v>
      </c>
      <c r="E107" s="258">
        <f t="shared" si="8"/>
        <v>0.008200000000002206</v>
      </c>
      <c r="F107" s="214">
        <f t="shared" si="9"/>
        <v>27.582495206707943</v>
      </c>
      <c r="G107" s="215">
        <f t="shared" si="10"/>
        <v>297.29</v>
      </c>
      <c r="H107" s="216">
        <v>102</v>
      </c>
      <c r="I107" s="182">
        <v>774.48</v>
      </c>
      <c r="J107" s="182">
        <v>477.19</v>
      </c>
    </row>
    <row r="108" spans="1:10" ht="18.75" customHeight="1">
      <c r="A108" s="163">
        <v>21262</v>
      </c>
      <c r="B108" s="165">
        <v>7</v>
      </c>
      <c r="C108" s="177">
        <v>86.4525</v>
      </c>
      <c r="D108" s="177">
        <v>86.4592</v>
      </c>
      <c r="E108" s="258">
        <f t="shared" si="8"/>
        <v>0.006699999999995043</v>
      </c>
      <c r="F108" s="214">
        <f t="shared" si="9"/>
        <v>23.297054834990934</v>
      </c>
      <c r="G108" s="215">
        <f t="shared" si="10"/>
        <v>287.59000000000003</v>
      </c>
      <c r="H108" s="216">
        <v>103</v>
      </c>
      <c r="I108" s="182">
        <v>730.99</v>
      </c>
      <c r="J108" s="182">
        <v>443.4</v>
      </c>
    </row>
    <row r="109" spans="1:10" ht="18.75" customHeight="1">
      <c r="A109" s="163"/>
      <c r="B109" s="165">
        <v>8</v>
      </c>
      <c r="C109" s="177">
        <v>84.801</v>
      </c>
      <c r="D109" s="177">
        <v>84.8138</v>
      </c>
      <c r="E109" s="258">
        <f t="shared" si="8"/>
        <v>0.01279999999999859</v>
      </c>
      <c r="F109" s="214">
        <f t="shared" si="9"/>
        <v>42.6994028755332</v>
      </c>
      <c r="G109" s="215">
        <f t="shared" si="10"/>
        <v>299.77000000000004</v>
      </c>
      <c r="H109" s="216">
        <v>104</v>
      </c>
      <c r="I109" s="182">
        <v>671.22</v>
      </c>
      <c r="J109" s="182">
        <v>371.45</v>
      </c>
    </row>
    <row r="110" spans="1:10" ht="18.75" customHeight="1">
      <c r="A110" s="222"/>
      <c r="B110" s="165">
        <v>9</v>
      </c>
      <c r="C110" s="223">
        <v>87.6549</v>
      </c>
      <c r="D110" s="223">
        <v>87.6709</v>
      </c>
      <c r="E110" s="260">
        <f t="shared" si="8"/>
        <v>0.016000000000005343</v>
      </c>
      <c r="F110" s="224">
        <f t="shared" si="9"/>
        <v>50.737276042509414</v>
      </c>
      <c r="G110" s="225">
        <f t="shared" si="10"/>
        <v>315.35</v>
      </c>
      <c r="H110" s="226">
        <v>105</v>
      </c>
      <c r="I110" s="227">
        <v>664.7</v>
      </c>
      <c r="J110" s="227">
        <v>349.35</v>
      </c>
    </row>
    <row r="111" spans="1:10" ht="18.75" customHeight="1">
      <c r="A111" s="217">
        <v>21276</v>
      </c>
      <c r="B111" s="228">
        <v>1</v>
      </c>
      <c r="C111" s="218">
        <v>85.4214</v>
      </c>
      <c r="D111" s="218">
        <v>85.433</v>
      </c>
      <c r="E111" s="259">
        <f t="shared" si="8"/>
        <v>0.011600000000001387</v>
      </c>
      <c r="F111" s="219">
        <f t="shared" si="9"/>
        <v>42.89623548554612</v>
      </c>
      <c r="G111" s="220">
        <f t="shared" si="10"/>
        <v>270.4200000000001</v>
      </c>
      <c r="H111" s="228">
        <v>1</v>
      </c>
      <c r="I111" s="221">
        <v>820.84</v>
      </c>
      <c r="J111" s="221">
        <v>550.42</v>
      </c>
    </row>
    <row r="112" spans="1:10" ht="18.75" customHeight="1">
      <c r="A112" s="163"/>
      <c r="B112" s="165">
        <v>2</v>
      </c>
      <c r="C112" s="177">
        <v>87.4865</v>
      </c>
      <c r="D112" s="177">
        <v>87.4959</v>
      </c>
      <c r="E112" s="258">
        <f t="shared" si="8"/>
        <v>0.009399999999999409</v>
      </c>
      <c r="F112" s="214">
        <f t="shared" si="9"/>
        <v>35.50117078328956</v>
      </c>
      <c r="G112" s="215">
        <f t="shared" si="10"/>
        <v>264.78</v>
      </c>
      <c r="H112" s="165">
        <v>2</v>
      </c>
      <c r="I112" s="182">
        <v>809.9</v>
      </c>
      <c r="J112" s="182">
        <v>545.12</v>
      </c>
    </row>
    <row r="113" spans="1:10" ht="18.75" customHeight="1">
      <c r="A113" s="163"/>
      <c r="B113" s="165">
        <v>3</v>
      </c>
      <c r="C113" s="177">
        <v>85.8706</v>
      </c>
      <c r="D113" s="177">
        <v>85.8835</v>
      </c>
      <c r="E113" s="258">
        <f t="shared" si="8"/>
        <v>0.01290000000000191</v>
      </c>
      <c r="F113" s="214">
        <f t="shared" si="9"/>
        <v>37.83878915875252</v>
      </c>
      <c r="G113" s="215">
        <f t="shared" si="10"/>
        <v>340.92</v>
      </c>
      <c r="H113" s="228">
        <v>3</v>
      </c>
      <c r="I113" s="182">
        <v>655.37</v>
      </c>
      <c r="J113" s="182">
        <v>314.45</v>
      </c>
    </row>
    <row r="114" spans="1:10" ht="18.75" customHeight="1">
      <c r="A114" s="163">
        <v>21296</v>
      </c>
      <c r="B114" s="165">
        <v>4</v>
      </c>
      <c r="C114" s="177">
        <v>85.0311</v>
      </c>
      <c r="D114" s="177">
        <v>85.0392</v>
      </c>
      <c r="E114" s="258">
        <f t="shared" si="8"/>
        <v>0.008099999999998886</v>
      </c>
      <c r="F114" s="214">
        <f t="shared" si="9"/>
        <v>24.77821963902994</v>
      </c>
      <c r="G114" s="215">
        <f t="shared" si="10"/>
        <v>326.9</v>
      </c>
      <c r="H114" s="165">
        <v>4</v>
      </c>
      <c r="I114" s="182">
        <v>721.65</v>
      </c>
      <c r="J114" s="182">
        <v>394.75</v>
      </c>
    </row>
    <row r="115" spans="1:10" ht="18.75" customHeight="1">
      <c r="A115" s="163"/>
      <c r="B115" s="165">
        <v>5</v>
      </c>
      <c r="C115" s="177">
        <v>85.062</v>
      </c>
      <c r="D115" s="177">
        <v>85.0647</v>
      </c>
      <c r="E115" s="258">
        <f t="shared" si="8"/>
        <v>0.0027000000000043656</v>
      </c>
      <c r="F115" s="214">
        <f t="shared" si="9"/>
        <v>8.359391931652267</v>
      </c>
      <c r="G115" s="215">
        <f t="shared" si="10"/>
        <v>322.99</v>
      </c>
      <c r="H115" s="228">
        <v>5</v>
      </c>
      <c r="I115" s="182">
        <v>655.63</v>
      </c>
      <c r="J115" s="182">
        <v>332.64</v>
      </c>
    </row>
    <row r="116" spans="1:10" ht="18.75" customHeight="1">
      <c r="A116" s="163"/>
      <c r="B116" s="165">
        <v>6</v>
      </c>
      <c r="C116" s="177">
        <v>87.4118</v>
      </c>
      <c r="D116" s="177">
        <v>87.416</v>
      </c>
      <c r="E116" s="258">
        <f t="shared" si="8"/>
        <v>0.004199999999997317</v>
      </c>
      <c r="F116" s="214">
        <f t="shared" si="9"/>
        <v>15.531969971514801</v>
      </c>
      <c r="G116" s="215">
        <f t="shared" si="10"/>
        <v>270.40999999999997</v>
      </c>
      <c r="H116" s="165">
        <v>6</v>
      </c>
      <c r="I116" s="182">
        <v>789.04</v>
      </c>
      <c r="J116" s="182">
        <v>518.63</v>
      </c>
    </row>
    <row r="117" spans="1:10" ht="23.25">
      <c r="A117" s="163">
        <v>21311</v>
      </c>
      <c r="B117" s="165">
        <v>1</v>
      </c>
      <c r="C117" s="177">
        <v>85.3874</v>
      </c>
      <c r="D117" s="177">
        <v>85.3911</v>
      </c>
      <c r="E117" s="258">
        <f t="shared" si="8"/>
        <v>0.0036999999999949296</v>
      </c>
      <c r="F117" s="214">
        <f t="shared" si="9"/>
        <v>11.763957776913804</v>
      </c>
      <c r="G117" s="215">
        <f t="shared" si="10"/>
        <v>314.52</v>
      </c>
      <c r="H117" s="228">
        <v>7</v>
      </c>
      <c r="I117" s="182">
        <v>674.49</v>
      </c>
      <c r="J117" s="182">
        <v>359.97</v>
      </c>
    </row>
    <row r="118" spans="1:10" ht="23.25">
      <c r="A118" s="163"/>
      <c r="B118" s="165">
        <v>2</v>
      </c>
      <c r="C118" s="177">
        <v>87.4722</v>
      </c>
      <c r="D118" s="177">
        <v>87.4728</v>
      </c>
      <c r="E118" s="258">
        <f t="shared" si="8"/>
        <v>0.0006000000000057071</v>
      </c>
      <c r="F118" s="214">
        <f t="shared" si="9"/>
        <v>1.9729703068156488</v>
      </c>
      <c r="G118" s="215">
        <f t="shared" si="10"/>
        <v>304.11000000000007</v>
      </c>
      <c r="H118" s="165">
        <v>8</v>
      </c>
      <c r="I118" s="182">
        <v>796.7</v>
      </c>
      <c r="J118" s="182">
        <v>492.59</v>
      </c>
    </row>
    <row r="119" spans="1:10" ht="23.25">
      <c r="A119" s="163"/>
      <c r="B119" s="165">
        <v>3</v>
      </c>
      <c r="C119" s="177">
        <v>85.8437</v>
      </c>
      <c r="D119" s="177">
        <v>85.8518</v>
      </c>
      <c r="E119" s="258">
        <f t="shared" si="8"/>
        <v>0.008099999999998886</v>
      </c>
      <c r="F119" s="214">
        <f t="shared" si="9"/>
        <v>25.304592314898116</v>
      </c>
      <c r="G119" s="215">
        <f t="shared" si="10"/>
        <v>320.09999999999997</v>
      </c>
      <c r="H119" s="228">
        <v>9</v>
      </c>
      <c r="I119" s="182">
        <v>640.92</v>
      </c>
      <c r="J119" s="182">
        <v>320.82</v>
      </c>
    </row>
    <row r="120" spans="1:10" ht="23.25">
      <c r="A120" s="163">
        <v>21326</v>
      </c>
      <c r="B120" s="165">
        <v>4</v>
      </c>
      <c r="C120" s="177">
        <v>85.0018</v>
      </c>
      <c r="D120" s="177">
        <v>85.0102</v>
      </c>
      <c r="E120" s="258">
        <f t="shared" si="8"/>
        <v>0.008399999999994634</v>
      </c>
      <c r="F120" s="214">
        <f t="shared" si="9"/>
        <v>30.567685589500115</v>
      </c>
      <c r="G120" s="215">
        <f t="shared" si="10"/>
        <v>274.80000000000007</v>
      </c>
      <c r="H120" s="165">
        <v>10</v>
      </c>
      <c r="I120" s="182">
        <v>639.44</v>
      </c>
      <c r="J120" s="182">
        <v>364.64</v>
      </c>
    </row>
    <row r="121" spans="1:10" ht="23.25">
      <c r="A121" s="163"/>
      <c r="B121" s="165">
        <v>5</v>
      </c>
      <c r="C121" s="177">
        <v>85.0393</v>
      </c>
      <c r="D121" s="177">
        <v>85.0493</v>
      </c>
      <c r="E121" s="258">
        <f t="shared" si="8"/>
        <v>0.010000000000005116</v>
      </c>
      <c r="F121" s="214">
        <f t="shared" si="9"/>
        <v>34.76688801587149</v>
      </c>
      <c r="G121" s="215">
        <f t="shared" si="10"/>
        <v>287.63</v>
      </c>
      <c r="H121" s="228">
        <v>11</v>
      </c>
      <c r="I121" s="182">
        <v>825.09</v>
      </c>
      <c r="J121" s="182">
        <v>537.46</v>
      </c>
    </row>
    <row r="122" spans="1:10" ht="23.25">
      <c r="A122" s="163"/>
      <c r="B122" s="165">
        <v>6</v>
      </c>
      <c r="C122" s="177">
        <v>87.3805</v>
      </c>
      <c r="D122" s="177">
        <v>87.389</v>
      </c>
      <c r="E122" s="258">
        <f t="shared" si="8"/>
        <v>0.008499999999997954</v>
      </c>
      <c r="F122" s="214">
        <f t="shared" si="9"/>
        <v>30.53270591615344</v>
      </c>
      <c r="G122" s="215">
        <f t="shared" si="10"/>
        <v>278.38999999999993</v>
      </c>
      <c r="H122" s="165">
        <v>12</v>
      </c>
      <c r="I122" s="182">
        <v>733.43</v>
      </c>
      <c r="J122" s="182">
        <v>455.04</v>
      </c>
    </row>
    <row r="123" spans="1:10" ht="23.25">
      <c r="A123" s="163">
        <v>21332</v>
      </c>
      <c r="B123" s="165">
        <v>7</v>
      </c>
      <c r="C123" s="177">
        <v>86.444</v>
      </c>
      <c r="D123" s="177">
        <v>86.4576</v>
      </c>
      <c r="E123" s="258">
        <f t="shared" si="8"/>
        <v>0.013599999999996726</v>
      </c>
      <c r="F123" s="214">
        <f t="shared" si="9"/>
        <v>40.85065481195699</v>
      </c>
      <c r="G123" s="215">
        <f t="shared" si="10"/>
        <v>332.9200000000001</v>
      </c>
      <c r="H123" s="228">
        <v>13</v>
      </c>
      <c r="I123" s="182">
        <v>666.95</v>
      </c>
      <c r="J123" s="182">
        <v>334.03</v>
      </c>
    </row>
    <row r="124" spans="1:10" ht="23.25">
      <c r="A124" s="163"/>
      <c r="B124" s="165">
        <v>8</v>
      </c>
      <c r="C124" s="177">
        <v>84.7908</v>
      </c>
      <c r="D124" s="177">
        <v>84.8077</v>
      </c>
      <c r="E124" s="258">
        <f t="shared" si="8"/>
        <v>0.016899999999992588</v>
      </c>
      <c r="F124" s="214">
        <f t="shared" si="9"/>
        <v>62.73898355419158</v>
      </c>
      <c r="G124" s="215">
        <f t="shared" si="10"/>
        <v>269.37</v>
      </c>
      <c r="H124" s="165">
        <v>14</v>
      </c>
      <c r="I124" s="182">
        <v>746.97</v>
      </c>
      <c r="J124" s="182">
        <v>477.6</v>
      </c>
    </row>
    <row r="125" spans="1:10" ht="23.25">
      <c r="A125" s="163"/>
      <c r="B125" s="165">
        <v>9</v>
      </c>
      <c r="C125" s="177">
        <v>87.6488</v>
      </c>
      <c r="D125" s="177">
        <v>87.6684</v>
      </c>
      <c r="E125" s="258">
        <f t="shared" si="8"/>
        <v>0.019600000000011164</v>
      </c>
      <c r="F125" s="214">
        <f t="shared" si="9"/>
        <v>56.63921398645041</v>
      </c>
      <c r="G125" s="215">
        <f t="shared" si="10"/>
        <v>346.05</v>
      </c>
      <c r="H125" s="228">
        <v>15</v>
      </c>
      <c r="I125" s="182">
        <v>715.62</v>
      </c>
      <c r="J125" s="182">
        <v>369.57</v>
      </c>
    </row>
    <row r="126" spans="1:10" ht="23.25">
      <c r="A126" s="163">
        <v>21340</v>
      </c>
      <c r="B126" s="165">
        <v>1</v>
      </c>
      <c r="C126" s="177">
        <v>85.4065</v>
      </c>
      <c r="D126" s="177">
        <v>85.4189</v>
      </c>
      <c r="E126" s="258">
        <f t="shared" si="8"/>
        <v>0.012399999999999523</v>
      </c>
      <c r="F126" s="214">
        <f t="shared" si="9"/>
        <v>43.22364751812437</v>
      </c>
      <c r="G126" s="215">
        <f t="shared" si="10"/>
        <v>286.88000000000005</v>
      </c>
      <c r="H126" s="165">
        <v>16</v>
      </c>
      <c r="I126" s="182">
        <v>764.82</v>
      </c>
      <c r="J126" s="182">
        <v>477.94</v>
      </c>
    </row>
    <row r="127" spans="1:10" ht="23.25">
      <c r="A127" s="163"/>
      <c r="B127" s="165">
        <v>2</v>
      </c>
      <c r="C127" s="177">
        <v>87.4855</v>
      </c>
      <c r="D127" s="177">
        <v>87.4996</v>
      </c>
      <c r="E127" s="258">
        <f t="shared" si="8"/>
        <v>0.014099999999999113</v>
      </c>
      <c r="F127" s="214">
        <f t="shared" si="9"/>
        <v>43.59117046929794</v>
      </c>
      <c r="G127" s="215">
        <f t="shared" si="10"/>
        <v>323.46</v>
      </c>
      <c r="H127" s="228">
        <v>17</v>
      </c>
      <c r="I127" s="182">
        <v>762.55</v>
      </c>
      <c r="J127" s="182">
        <v>439.09</v>
      </c>
    </row>
    <row r="128" spans="1:10" ht="23.25">
      <c r="A128" s="163"/>
      <c r="B128" s="165">
        <v>3</v>
      </c>
      <c r="C128" s="177">
        <v>85.8486</v>
      </c>
      <c r="D128" s="177">
        <v>85.8656</v>
      </c>
      <c r="E128" s="258">
        <f t="shared" si="8"/>
        <v>0.016999999999995907</v>
      </c>
      <c r="F128" s="214">
        <f t="shared" si="9"/>
        <v>48.48139170111481</v>
      </c>
      <c r="G128" s="215">
        <f t="shared" si="10"/>
        <v>350.65</v>
      </c>
      <c r="H128" s="165">
        <v>18</v>
      </c>
      <c r="I128" s="182">
        <v>736.67</v>
      </c>
      <c r="J128" s="182">
        <v>386.02</v>
      </c>
    </row>
    <row r="129" spans="1:10" ht="23.25">
      <c r="A129" s="163">
        <v>21346</v>
      </c>
      <c r="B129" s="165">
        <v>4</v>
      </c>
      <c r="C129" s="177">
        <v>84.9945</v>
      </c>
      <c r="D129" s="177">
        <v>85.0226</v>
      </c>
      <c r="E129" s="258">
        <f t="shared" si="8"/>
        <v>0.028099999999994907</v>
      </c>
      <c r="F129" s="214">
        <f t="shared" si="9"/>
        <v>104.83901055850058</v>
      </c>
      <c r="G129" s="215">
        <f t="shared" si="10"/>
        <v>268.03</v>
      </c>
      <c r="H129" s="228">
        <v>19</v>
      </c>
      <c r="I129" s="182">
        <v>843.31</v>
      </c>
      <c r="J129" s="182">
        <v>575.28</v>
      </c>
    </row>
    <row r="130" spans="1:10" ht="23.25">
      <c r="A130" s="163"/>
      <c r="B130" s="165">
        <v>5</v>
      </c>
      <c r="C130" s="177">
        <v>85.0076</v>
      </c>
      <c r="D130" s="177">
        <v>85.0434</v>
      </c>
      <c r="E130" s="258">
        <f t="shared" si="8"/>
        <v>0.035800000000008936</v>
      </c>
      <c r="F130" s="214">
        <f t="shared" si="9"/>
        <v>109.24292819873955</v>
      </c>
      <c r="G130" s="215">
        <f t="shared" si="10"/>
        <v>327.71</v>
      </c>
      <c r="H130" s="165">
        <v>20</v>
      </c>
      <c r="I130" s="182">
        <v>649.04</v>
      </c>
      <c r="J130" s="182">
        <v>321.33</v>
      </c>
    </row>
    <row r="131" spans="1:10" ht="23.25">
      <c r="A131" s="163"/>
      <c r="B131" s="165">
        <v>6</v>
      </c>
      <c r="C131" s="177">
        <v>87.3822</v>
      </c>
      <c r="D131" s="177">
        <v>87.4207</v>
      </c>
      <c r="E131" s="258">
        <f t="shared" si="8"/>
        <v>0.03849999999999909</v>
      </c>
      <c r="F131" s="214">
        <f t="shared" si="9"/>
        <v>109.41229964760456</v>
      </c>
      <c r="G131" s="215">
        <f t="shared" si="10"/>
        <v>351.88</v>
      </c>
      <c r="H131" s="228">
        <v>21</v>
      </c>
      <c r="I131" s="182">
        <v>723.38</v>
      </c>
      <c r="J131" s="182">
        <v>371.5</v>
      </c>
    </row>
    <row r="132" spans="1:10" ht="23.25">
      <c r="A132" s="163">
        <v>21354</v>
      </c>
      <c r="B132" s="165">
        <v>7</v>
      </c>
      <c r="C132" s="177">
        <v>86.427</v>
      </c>
      <c r="D132" s="177">
        <v>86.437</v>
      </c>
      <c r="E132" s="258">
        <f t="shared" si="8"/>
        <v>0.009999999999990905</v>
      </c>
      <c r="F132" s="214">
        <f t="shared" si="9"/>
        <v>33.539039441879886</v>
      </c>
      <c r="G132" s="215">
        <f t="shared" si="10"/>
        <v>298.15999999999997</v>
      </c>
      <c r="H132" s="165">
        <v>22</v>
      </c>
      <c r="I132" s="182">
        <v>831.88</v>
      </c>
      <c r="J132" s="182">
        <v>533.72</v>
      </c>
    </row>
    <row r="133" spans="1:10" ht="23.25">
      <c r="A133" s="163"/>
      <c r="B133" s="165">
        <v>8</v>
      </c>
      <c r="C133" s="177">
        <v>84.7985</v>
      </c>
      <c r="D133" s="177">
        <v>84.8088</v>
      </c>
      <c r="E133" s="258">
        <f t="shared" si="8"/>
        <v>0.010300000000000864</v>
      </c>
      <c r="F133" s="214">
        <f t="shared" si="9"/>
        <v>39.318979996949395</v>
      </c>
      <c r="G133" s="215">
        <f t="shared" si="10"/>
        <v>261.96000000000004</v>
      </c>
      <c r="H133" s="228">
        <v>23</v>
      </c>
      <c r="I133" s="182">
        <v>812.51</v>
      </c>
      <c r="J133" s="182">
        <v>550.55</v>
      </c>
    </row>
    <row r="134" spans="1:10" ht="23.25">
      <c r="A134" s="163"/>
      <c r="B134" s="165">
        <v>9</v>
      </c>
      <c r="C134" s="177">
        <v>87.6171</v>
      </c>
      <c r="D134" s="177">
        <v>87.6294</v>
      </c>
      <c r="E134" s="258">
        <f t="shared" si="8"/>
        <v>0.012300000000010414</v>
      </c>
      <c r="F134" s="214">
        <f t="shared" si="9"/>
        <v>44.01030485190501</v>
      </c>
      <c r="G134" s="215">
        <f t="shared" si="10"/>
        <v>279.48</v>
      </c>
      <c r="H134" s="165">
        <v>24</v>
      </c>
      <c r="I134" s="182">
        <v>837.66</v>
      </c>
      <c r="J134" s="182">
        <v>558.18</v>
      </c>
    </row>
    <row r="135" spans="1:10" ht="23.25">
      <c r="A135" s="163">
        <v>21388</v>
      </c>
      <c r="B135" s="165">
        <v>1</v>
      </c>
      <c r="C135" s="177">
        <v>85.395</v>
      </c>
      <c r="D135" s="177">
        <v>85.421</v>
      </c>
      <c r="E135" s="258">
        <f t="shared" si="8"/>
        <v>0.02600000000001046</v>
      </c>
      <c r="F135" s="214">
        <f t="shared" si="9"/>
        <v>86.88387635759553</v>
      </c>
      <c r="G135" s="215">
        <f t="shared" si="10"/>
        <v>299.25</v>
      </c>
      <c r="H135" s="228">
        <v>25</v>
      </c>
      <c r="I135" s="182">
        <v>825.71</v>
      </c>
      <c r="J135" s="182">
        <v>526.46</v>
      </c>
    </row>
    <row r="136" spans="1:10" ht="23.25">
      <c r="A136" s="163"/>
      <c r="B136" s="165">
        <v>2</v>
      </c>
      <c r="C136" s="177">
        <v>87.4596</v>
      </c>
      <c r="D136" s="177">
        <v>87.4876</v>
      </c>
      <c r="E136" s="258">
        <f t="shared" si="8"/>
        <v>0.028000000000005798</v>
      </c>
      <c r="F136" s="214">
        <f t="shared" si="9"/>
        <v>95.80838323355276</v>
      </c>
      <c r="G136" s="215">
        <f t="shared" si="10"/>
        <v>292.25000000000006</v>
      </c>
      <c r="H136" s="165">
        <v>26</v>
      </c>
      <c r="I136" s="182">
        <v>666.58</v>
      </c>
      <c r="J136" s="182">
        <v>374.33</v>
      </c>
    </row>
    <row r="137" spans="1:10" ht="23.25">
      <c r="A137" s="163"/>
      <c r="B137" s="165">
        <v>3</v>
      </c>
      <c r="C137" s="177">
        <v>85.8614</v>
      </c>
      <c r="D137" s="177">
        <v>85.8994</v>
      </c>
      <c r="E137" s="258">
        <f t="shared" si="8"/>
        <v>0.0379999999999967</v>
      </c>
      <c r="F137" s="214">
        <f t="shared" si="9"/>
        <v>126.78076935907886</v>
      </c>
      <c r="G137" s="215">
        <f t="shared" si="10"/>
        <v>299.72999999999996</v>
      </c>
      <c r="H137" s="228">
        <v>27</v>
      </c>
      <c r="I137" s="182">
        <v>805.93</v>
      </c>
      <c r="J137" s="182">
        <v>506.2</v>
      </c>
    </row>
    <row r="138" spans="1:10" ht="23.25">
      <c r="A138" s="163">
        <v>21389</v>
      </c>
      <c r="B138" s="165">
        <v>4</v>
      </c>
      <c r="C138" s="177">
        <v>85.0358</v>
      </c>
      <c r="D138" s="177">
        <v>85.1069</v>
      </c>
      <c r="E138" s="258">
        <f t="shared" si="8"/>
        <v>0.07110000000000127</v>
      </c>
      <c r="F138" s="214">
        <f t="shared" si="9"/>
        <v>201.53061224490162</v>
      </c>
      <c r="G138" s="215">
        <f t="shared" si="10"/>
        <v>352.79999999999995</v>
      </c>
      <c r="H138" s="165">
        <v>28</v>
      </c>
      <c r="I138" s="182">
        <v>655.16</v>
      </c>
      <c r="J138" s="182">
        <v>302.36</v>
      </c>
    </row>
    <row r="139" spans="1:10" ht="23.25">
      <c r="A139" s="163"/>
      <c r="B139" s="165">
        <v>5</v>
      </c>
      <c r="C139" s="177">
        <v>85.0489</v>
      </c>
      <c r="D139" s="177">
        <v>85.124</v>
      </c>
      <c r="E139" s="258">
        <f t="shared" si="8"/>
        <v>0.07509999999999195</v>
      </c>
      <c r="F139" s="214">
        <f t="shared" si="9"/>
        <v>217.48573745327957</v>
      </c>
      <c r="G139" s="215">
        <f t="shared" si="10"/>
        <v>345.30999999999995</v>
      </c>
      <c r="H139" s="228">
        <v>29</v>
      </c>
      <c r="I139" s="182">
        <v>678.05</v>
      </c>
      <c r="J139" s="182">
        <v>332.74</v>
      </c>
    </row>
    <row r="140" spans="1:10" ht="23.25">
      <c r="A140" s="163"/>
      <c r="B140" s="165">
        <v>6</v>
      </c>
      <c r="C140" s="177">
        <v>87.3962</v>
      </c>
      <c r="D140" s="177">
        <v>87.5104</v>
      </c>
      <c r="E140" s="258">
        <f aca="true" t="shared" si="11" ref="E140:E203">D140-C140</f>
        <v>0.11420000000001096</v>
      </c>
      <c r="F140" s="214">
        <f aca="true" t="shared" si="12" ref="F140:F203">((10^6)*E140/G140)</f>
        <v>357.6237747784766</v>
      </c>
      <c r="G140" s="215">
        <f aca="true" t="shared" si="13" ref="G140:G203">I140-J140</f>
        <v>319.33000000000004</v>
      </c>
      <c r="H140" s="165">
        <v>30</v>
      </c>
      <c r="I140" s="182">
        <v>847.19</v>
      </c>
      <c r="J140" s="182">
        <v>527.86</v>
      </c>
    </row>
    <row r="141" spans="1:10" ht="23.25">
      <c r="A141" s="163">
        <v>21395</v>
      </c>
      <c r="B141" s="165">
        <v>7</v>
      </c>
      <c r="C141" s="177">
        <v>86.4147</v>
      </c>
      <c r="D141" s="177">
        <v>86.4432</v>
      </c>
      <c r="E141" s="258">
        <f t="shared" si="11"/>
        <v>0.028500000000008185</v>
      </c>
      <c r="F141" s="214">
        <f t="shared" si="12"/>
        <v>96.41407307174622</v>
      </c>
      <c r="G141" s="215">
        <f t="shared" si="13"/>
        <v>295.6</v>
      </c>
      <c r="H141" s="228">
        <v>31</v>
      </c>
      <c r="I141" s="182">
        <v>839.76</v>
      </c>
      <c r="J141" s="182">
        <v>544.16</v>
      </c>
    </row>
    <row r="142" spans="1:10" ht="23.25">
      <c r="A142" s="163"/>
      <c r="B142" s="165">
        <v>8</v>
      </c>
      <c r="C142" s="177">
        <v>84.8247</v>
      </c>
      <c r="D142" s="177">
        <v>84.8496</v>
      </c>
      <c r="E142" s="258">
        <f t="shared" si="11"/>
        <v>0.024899999999988154</v>
      </c>
      <c r="F142" s="214">
        <f t="shared" si="12"/>
        <v>88.89682256332793</v>
      </c>
      <c r="G142" s="215">
        <f t="shared" si="13"/>
        <v>280.1</v>
      </c>
      <c r="H142" s="165">
        <v>32</v>
      </c>
      <c r="I142" s="182">
        <v>868.72</v>
      </c>
      <c r="J142" s="182">
        <v>588.62</v>
      </c>
    </row>
    <row r="143" spans="1:10" ht="23.25">
      <c r="A143" s="163"/>
      <c r="B143" s="165">
        <v>9</v>
      </c>
      <c r="C143" s="177">
        <v>87.651</v>
      </c>
      <c r="D143" s="177">
        <v>87.6829</v>
      </c>
      <c r="E143" s="258">
        <f t="shared" si="11"/>
        <v>0.03190000000000737</v>
      </c>
      <c r="F143" s="214">
        <f t="shared" si="12"/>
        <v>108.30079782721906</v>
      </c>
      <c r="G143" s="215">
        <f t="shared" si="13"/>
        <v>294.54999999999995</v>
      </c>
      <c r="H143" s="228">
        <v>33</v>
      </c>
      <c r="I143" s="182">
        <v>841.14</v>
      </c>
      <c r="J143" s="182">
        <v>546.59</v>
      </c>
    </row>
    <row r="144" spans="1:10" ht="23.25">
      <c r="A144" s="163">
        <v>21402</v>
      </c>
      <c r="B144" s="165">
        <v>1</v>
      </c>
      <c r="C144" s="177">
        <v>85.391</v>
      </c>
      <c r="D144" s="177">
        <v>85.4243</v>
      </c>
      <c r="E144" s="258">
        <f t="shared" si="11"/>
        <v>0.033299999999997</v>
      </c>
      <c r="F144" s="214">
        <f t="shared" si="12"/>
        <v>90.15594541909518</v>
      </c>
      <c r="G144" s="215">
        <f t="shared" si="13"/>
        <v>369.36000000000007</v>
      </c>
      <c r="H144" s="165">
        <v>34</v>
      </c>
      <c r="I144" s="182">
        <v>736.82</v>
      </c>
      <c r="J144" s="182">
        <v>367.46</v>
      </c>
    </row>
    <row r="145" spans="1:10" ht="23.25">
      <c r="A145" s="163"/>
      <c r="B145" s="165">
        <v>2</v>
      </c>
      <c r="C145" s="177">
        <v>87.4768</v>
      </c>
      <c r="D145" s="177">
        <v>87.5156</v>
      </c>
      <c r="E145" s="258">
        <f t="shared" si="11"/>
        <v>0.03880000000000905</v>
      </c>
      <c r="F145" s="214">
        <f t="shared" si="12"/>
        <v>120.57553062559136</v>
      </c>
      <c r="G145" s="215">
        <f t="shared" si="13"/>
        <v>321.7900000000001</v>
      </c>
      <c r="H145" s="228">
        <v>35</v>
      </c>
      <c r="I145" s="182">
        <v>854.69</v>
      </c>
      <c r="J145" s="182">
        <v>532.9</v>
      </c>
    </row>
    <row r="146" spans="1:10" ht="23.25">
      <c r="A146" s="163"/>
      <c r="B146" s="165">
        <v>3</v>
      </c>
      <c r="C146" s="177">
        <v>85.8303</v>
      </c>
      <c r="D146" s="177">
        <v>85.872</v>
      </c>
      <c r="E146" s="258">
        <f t="shared" si="11"/>
        <v>0.041700000000005844</v>
      </c>
      <c r="F146" s="214">
        <f t="shared" si="12"/>
        <v>136.8289801811453</v>
      </c>
      <c r="G146" s="215">
        <f t="shared" si="13"/>
        <v>304.76</v>
      </c>
      <c r="H146" s="165">
        <v>36</v>
      </c>
      <c r="I146" s="182">
        <v>823.92</v>
      </c>
      <c r="J146" s="182">
        <v>519.16</v>
      </c>
    </row>
    <row r="147" spans="1:10" ht="23.25">
      <c r="A147" s="163">
        <v>21412</v>
      </c>
      <c r="B147" s="165">
        <v>4</v>
      </c>
      <c r="C147" s="177">
        <v>85.0153</v>
      </c>
      <c r="D147" s="177">
        <v>85.075</v>
      </c>
      <c r="E147" s="258">
        <f t="shared" si="11"/>
        <v>0.059700000000006526</v>
      </c>
      <c r="F147" s="214">
        <f t="shared" si="12"/>
        <v>188.0788860185449</v>
      </c>
      <c r="G147" s="215">
        <f t="shared" si="13"/>
        <v>317.42</v>
      </c>
      <c r="H147" s="228">
        <v>37</v>
      </c>
      <c r="I147" s="182">
        <v>706.47</v>
      </c>
      <c r="J147" s="182">
        <v>389.05</v>
      </c>
    </row>
    <row r="148" spans="1:10" ht="23.25">
      <c r="A148" s="163"/>
      <c r="B148" s="165">
        <v>5</v>
      </c>
      <c r="C148" s="177">
        <v>85.0188</v>
      </c>
      <c r="D148" s="177">
        <v>85.0817</v>
      </c>
      <c r="E148" s="258">
        <f t="shared" si="11"/>
        <v>0.06289999999999907</v>
      </c>
      <c r="F148" s="214">
        <f t="shared" si="12"/>
        <v>183.33916287746027</v>
      </c>
      <c r="G148" s="215">
        <f t="shared" si="13"/>
        <v>343.08</v>
      </c>
      <c r="H148" s="165">
        <v>38</v>
      </c>
      <c r="I148" s="182">
        <v>690.27</v>
      </c>
      <c r="J148" s="182">
        <v>347.19</v>
      </c>
    </row>
    <row r="149" spans="1:10" ht="23.25">
      <c r="A149" s="163"/>
      <c r="B149" s="165">
        <v>6</v>
      </c>
      <c r="C149" s="177">
        <v>87.3808</v>
      </c>
      <c r="D149" s="177">
        <v>87.4558</v>
      </c>
      <c r="E149" s="258">
        <f t="shared" si="11"/>
        <v>0.07500000000000284</v>
      </c>
      <c r="F149" s="214">
        <f t="shared" si="12"/>
        <v>191.60024524832113</v>
      </c>
      <c r="G149" s="215">
        <f t="shared" si="13"/>
        <v>391.44000000000005</v>
      </c>
      <c r="H149" s="228">
        <v>39</v>
      </c>
      <c r="I149" s="182">
        <v>706.07</v>
      </c>
      <c r="J149" s="182">
        <v>314.63</v>
      </c>
    </row>
    <row r="150" spans="1:10" ht="23.25">
      <c r="A150" s="163">
        <v>21413</v>
      </c>
      <c r="B150" s="165">
        <v>7</v>
      </c>
      <c r="C150" s="177">
        <v>86.4442</v>
      </c>
      <c r="D150" s="177">
        <v>86.5988</v>
      </c>
      <c r="E150" s="258">
        <f t="shared" si="11"/>
        <v>0.15460000000000207</v>
      </c>
      <c r="F150" s="214">
        <f t="shared" si="12"/>
        <v>510.7535762661538</v>
      </c>
      <c r="G150" s="215">
        <f t="shared" si="13"/>
        <v>302.68999999999994</v>
      </c>
      <c r="H150" s="165">
        <v>40</v>
      </c>
      <c r="I150" s="182">
        <v>855.65</v>
      </c>
      <c r="J150" s="182">
        <v>552.96</v>
      </c>
    </row>
    <row r="151" spans="1:10" ht="23.25">
      <c r="A151" s="163"/>
      <c r="B151" s="165">
        <v>8</v>
      </c>
      <c r="C151" s="177">
        <v>84.7955</v>
      </c>
      <c r="D151" s="177">
        <v>84.964</v>
      </c>
      <c r="E151" s="258">
        <f t="shared" si="11"/>
        <v>0.16849999999999454</v>
      </c>
      <c r="F151" s="214">
        <f t="shared" si="12"/>
        <v>475.57223899973053</v>
      </c>
      <c r="G151" s="215">
        <f t="shared" si="13"/>
        <v>354.31</v>
      </c>
      <c r="H151" s="228">
        <v>41</v>
      </c>
      <c r="I151" s="182">
        <v>689.39</v>
      </c>
      <c r="J151" s="182">
        <v>335.08</v>
      </c>
    </row>
    <row r="152" spans="1:10" ht="23.25">
      <c r="A152" s="163"/>
      <c r="B152" s="165">
        <v>9</v>
      </c>
      <c r="C152" s="177">
        <v>87.6363</v>
      </c>
      <c r="D152" s="177">
        <v>87.8224</v>
      </c>
      <c r="E152" s="258">
        <f t="shared" si="11"/>
        <v>0.18609999999999616</v>
      </c>
      <c r="F152" s="214">
        <f t="shared" si="12"/>
        <v>525.0980502807373</v>
      </c>
      <c r="G152" s="215">
        <f t="shared" si="13"/>
        <v>354.4100000000001</v>
      </c>
      <c r="H152" s="165">
        <v>42</v>
      </c>
      <c r="I152" s="182">
        <v>690.69</v>
      </c>
      <c r="J152" s="182">
        <v>336.28</v>
      </c>
    </row>
    <row r="153" spans="1:10" ht="23.25">
      <c r="A153" s="163">
        <v>21431</v>
      </c>
      <c r="B153" s="165">
        <v>28</v>
      </c>
      <c r="C153" s="177">
        <v>87.1855</v>
      </c>
      <c r="D153" s="177">
        <v>87.2043</v>
      </c>
      <c r="E153" s="258">
        <f t="shared" si="11"/>
        <v>0.018799999999998818</v>
      </c>
      <c r="F153" s="214">
        <f t="shared" si="12"/>
        <v>58.213345719147924</v>
      </c>
      <c r="G153" s="215">
        <f t="shared" si="13"/>
        <v>322.94999999999993</v>
      </c>
      <c r="H153" s="228">
        <v>43</v>
      </c>
      <c r="I153" s="182">
        <v>911.53</v>
      </c>
      <c r="J153" s="182">
        <v>588.58</v>
      </c>
    </row>
    <row r="154" spans="1:10" ht="23.25">
      <c r="A154" s="163"/>
      <c r="B154" s="165">
        <v>29</v>
      </c>
      <c r="C154" s="177">
        <v>87.2292</v>
      </c>
      <c r="D154" s="177">
        <v>87.2428</v>
      </c>
      <c r="E154" s="258">
        <f t="shared" si="11"/>
        <v>0.013599999999996726</v>
      </c>
      <c r="F154" s="214">
        <f t="shared" si="12"/>
        <v>41.69221336602307</v>
      </c>
      <c r="G154" s="215">
        <f t="shared" si="13"/>
        <v>326.20000000000005</v>
      </c>
      <c r="H154" s="165">
        <v>44</v>
      </c>
      <c r="I154" s="182">
        <v>770.22</v>
      </c>
      <c r="J154" s="182">
        <v>444.02</v>
      </c>
    </row>
    <row r="155" spans="1:10" ht="23.25">
      <c r="A155" s="163"/>
      <c r="B155" s="165">
        <v>30</v>
      </c>
      <c r="C155" s="177">
        <v>84.961</v>
      </c>
      <c r="D155" s="177">
        <v>84.971</v>
      </c>
      <c r="E155" s="258">
        <f t="shared" si="11"/>
        <v>0.010000000000005116</v>
      </c>
      <c r="F155" s="214">
        <f t="shared" si="12"/>
        <v>31.022180859330277</v>
      </c>
      <c r="G155" s="215">
        <f t="shared" si="13"/>
        <v>322.35</v>
      </c>
      <c r="H155" s="228">
        <v>45</v>
      </c>
      <c r="I155" s="182">
        <v>850.16</v>
      </c>
      <c r="J155" s="182">
        <v>527.81</v>
      </c>
    </row>
    <row r="156" spans="1:10" ht="23.25">
      <c r="A156" s="163">
        <v>21437</v>
      </c>
      <c r="B156" s="165">
        <v>31</v>
      </c>
      <c r="C156" s="177">
        <v>84.86</v>
      </c>
      <c r="D156" s="177">
        <v>84.8629</v>
      </c>
      <c r="E156" s="258">
        <f t="shared" si="11"/>
        <v>0.002899999999996794</v>
      </c>
      <c r="F156" s="214">
        <f t="shared" si="12"/>
        <v>9.226266225492475</v>
      </c>
      <c r="G156" s="215">
        <f t="shared" si="13"/>
        <v>314.31999999999994</v>
      </c>
      <c r="H156" s="165">
        <v>46</v>
      </c>
      <c r="I156" s="182">
        <v>858.43</v>
      </c>
      <c r="J156" s="182">
        <v>544.11</v>
      </c>
    </row>
    <row r="157" spans="1:10" ht="23.25">
      <c r="A157" s="163"/>
      <c r="B157" s="165">
        <v>32</v>
      </c>
      <c r="C157" s="177">
        <v>85.017</v>
      </c>
      <c r="D157" s="177">
        <v>85.0204</v>
      </c>
      <c r="E157" s="258">
        <f t="shared" si="11"/>
        <v>0.0033999999999991815</v>
      </c>
      <c r="F157" s="214">
        <f t="shared" si="12"/>
        <v>11.538331014352263</v>
      </c>
      <c r="G157" s="215">
        <f t="shared" si="13"/>
        <v>294.67</v>
      </c>
      <c r="H157" s="228">
        <v>47</v>
      </c>
      <c r="I157" s="182">
        <v>654.13</v>
      </c>
      <c r="J157" s="182">
        <v>359.46</v>
      </c>
    </row>
    <row r="158" spans="1:10" ht="23.25">
      <c r="A158" s="163"/>
      <c r="B158" s="165">
        <v>33</v>
      </c>
      <c r="C158" s="177">
        <v>86.0152</v>
      </c>
      <c r="D158" s="177">
        <v>86.0204</v>
      </c>
      <c r="E158" s="258">
        <f t="shared" si="11"/>
        <v>0.005200000000002092</v>
      </c>
      <c r="F158" s="214">
        <f t="shared" si="12"/>
        <v>18.900156289761536</v>
      </c>
      <c r="G158" s="215">
        <f t="shared" si="13"/>
        <v>275.13</v>
      </c>
      <c r="H158" s="165">
        <v>48</v>
      </c>
      <c r="I158" s="182">
        <v>821.73</v>
      </c>
      <c r="J158" s="182">
        <v>546.6</v>
      </c>
    </row>
    <row r="159" spans="1:10" ht="23.25">
      <c r="A159" s="163">
        <v>21451</v>
      </c>
      <c r="B159" s="165">
        <v>34</v>
      </c>
      <c r="C159" s="177">
        <v>83.7157</v>
      </c>
      <c r="D159" s="177">
        <v>83.7358</v>
      </c>
      <c r="E159" s="258">
        <f t="shared" si="11"/>
        <v>0.02009999999999934</v>
      </c>
      <c r="F159" s="214">
        <f t="shared" si="12"/>
        <v>64.35500912496188</v>
      </c>
      <c r="G159" s="215">
        <f t="shared" si="13"/>
        <v>312.33</v>
      </c>
      <c r="H159" s="228">
        <v>49</v>
      </c>
      <c r="I159" s="182">
        <v>686.52</v>
      </c>
      <c r="J159" s="182">
        <v>374.19</v>
      </c>
    </row>
    <row r="160" spans="1:10" ht="23.25">
      <c r="A160" s="163"/>
      <c r="B160" s="165">
        <v>35</v>
      </c>
      <c r="C160" s="177">
        <v>84.9894</v>
      </c>
      <c r="D160" s="177">
        <v>84.9994</v>
      </c>
      <c r="E160" s="258">
        <f t="shared" si="11"/>
        <v>0.009999999999990905</v>
      </c>
      <c r="F160" s="214">
        <f t="shared" si="12"/>
        <v>32.86770747737356</v>
      </c>
      <c r="G160" s="215">
        <f t="shared" si="13"/>
        <v>304.25</v>
      </c>
      <c r="H160" s="165">
        <v>50</v>
      </c>
      <c r="I160" s="182">
        <v>830.69</v>
      </c>
      <c r="J160" s="182">
        <v>526.44</v>
      </c>
    </row>
    <row r="161" spans="1:10" ht="23.25">
      <c r="A161" s="163"/>
      <c r="B161" s="165">
        <v>36</v>
      </c>
      <c r="C161" s="177">
        <v>84.5562</v>
      </c>
      <c r="D161" s="177">
        <v>84.5684</v>
      </c>
      <c r="E161" s="258">
        <f t="shared" si="11"/>
        <v>0.012199999999992883</v>
      </c>
      <c r="F161" s="214">
        <f t="shared" si="12"/>
        <v>34.936998854504246</v>
      </c>
      <c r="G161" s="215">
        <f t="shared" si="13"/>
        <v>349.20000000000005</v>
      </c>
      <c r="H161" s="228">
        <v>51</v>
      </c>
      <c r="I161" s="182">
        <v>681.85</v>
      </c>
      <c r="J161" s="182">
        <v>332.65</v>
      </c>
    </row>
    <row r="162" spans="1:10" ht="23.25">
      <c r="A162" s="163">
        <v>21465</v>
      </c>
      <c r="B162" s="165">
        <v>1</v>
      </c>
      <c r="C162" s="177">
        <v>85.3409</v>
      </c>
      <c r="D162" s="177">
        <v>85.3491</v>
      </c>
      <c r="E162" s="258">
        <f t="shared" si="11"/>
        <v>0.008200000000002206</v>
      </c>
      <c r="F162" s="214">
        <f t="shared" si="12"/>
        <v>23.04406474820763</v>
      </c>
      <c r="G162" s="215">
        <f t="shared" si="13"/>
        <v>355.84000000000003</v>
      </c>
      <c r="H162" s="165">
        <v>52</v>
      </c>
      <c r="I162" s="182">
        <v>663.6</v>
      </c>
      <c r="J162" s="182">
        <v>307.76</v>
      </c>
    </row>
    <row r="163" spans="1:10" ht="23.25">
      <c r="A163" s="163"/>
      <c r="B163" s="165">
        <v>2</v>
      </c>
      <c r="C163" s="177">
        <v>87.4</v>
      </c>
      <c r="D163" s="177">
        <v>87.41</v>
      </c>
      <c r="E163" s="258">
        <f t="shared" si="11"/>
        <v>0.009999999999990905</v>
      </c>
      <c r="F163" s="214">
        <f t="shared" si="12"/>
        <v>34.04834865505926</v>
      </c>
      <c r="G163" s="215">
        <f t="shared" si="13"/>
        <v>293.70000000000005</v>
      </c>
      <c r="H163" s="228">
        <v>53</v>
      </c>
      <c r="I163" s="182">
        <v>822.96</v>
      </c>
      <c r="J163" s="182">
        <v>529.26</v>
      </c>
    </row>
    <row r="164" spans="1:10" ht="23.25">
      <c r="A164" s="163"/>
      <c r="B164" s="165">
        <v>3</v>
      </c>
      <c r="C164" s="177">
        <v>85.7994</v>
      </c>
      <c r="D164" s="177">
        <v>85.8075</v>
      </c>
      <c r="E164" s="258">
        <f t="shared" si="11"/>
        <v>0.008099999999998886</v>
      </c>
      <c r="F164" s="214">
        <f t="shared" si="12"/>
        <v>27.45297407218738</v>
      </c>
      <c r="G164" s="215">
        <f t="shared" si="13"/>
        <v>295.04999999999995</v>
      </c>
      <c r="H164" s="165">
        <v>54</v>
      </c>
      <c r="I164" s="182">
        <v>842.37</v>
      </c>
      <c r="J164" s="182">
        <v>547.32</v>
      </c>
    </row>
    <row r="165" spans="1:10" ht="23.25">
      <c r="A165" s="163">
        <v>21473</v>
      </c>
      <c r="B165" s="165">
        <v>4</v>
      </c>
      <c r="C165" s="177">
        <v>84.983</v>
      </c>
      <c r="D165" s="177">
        <v>84.9958</v>
      </c>
      <c r="E165" s="258">
        <f t="shared" si="11"/>
        <v>0.01279999999999859</v>
      </c>
      <c r="F165" s="214">
        <f t="shared" si="12"/>
        <v>47.86120251270787</v>
      </c>
      <c r="G165" s="215">
        <f t="shared" si="13"/>
        <v>267.43999999999994</v>
      </c>
      <c r="H165" s="228">
        <v>55</v>
      </c>
      <c r="I165" s="182">
        <v>909.13</v>
      </c>
      <c r="J165" s="182">
        <v>641.69</v>
      </c>
    </row>
    <row r="166" spans="1:10" ht="23.25">
      <c r="A166" s="163"/>
      <c r="B166" s="165">
        <v>5</v>
      </c>
      <c r="C166" s="177">
        <v>85.0004</v>
      </c>
      <c r="D166" s="177">
        <v>85.0159</v>
      </c>
      <c r="E166" s="258">
        <f t="shared" si="11"/>
        <v>0.015500000000002956</v>
      </c>
      <c r="F166" s="214">
        <f t="shared" si="12"/>
        <v>44.097982872920866</v>
      </c>
      <c r="G166" s="215">
        <f t="shared" si="13"/>
        <v>351.49</v>
      </c>
      <c r="H166" s="165">
        <v>56</v>
      </c>
      <c r="I166" s="182">
        <v>726.26</v>
      </c>
      <c r="J166" s="182">
        <v>374.77</v>
      </c>
    </row>
    <row r="167" spans="1:10" ht="23.25">
      <c r="A167" s="163"/>
      <c r="B167" s="165">
        <v>6</v>
      </c>
      <c r="C167" s="177">
        <v>87.358</v>
      </c>
      <c r="D167" s="177">
        <v>87.3747</v>
      </c>
      <c r="E167" s="258">
        <f t="shared" si="11"/>
        <v>0.01670000000000016</v>
      </c>
      <c r="F167" s="214">
        <f t="shared" si="12"/>
        <v>53.11366961389275</v>
      </c>
      <c r="G167" s="215">
        <f t="shared" si="13"/>
        <v>314.42</v>
      </c>
      <c r="H167" s="228">
        <v>57</v>
      </c>
      <c r="I167" s="182">
        <v>792.24</v>
      </c>
      <c r="J167" s="182">
        <v>477.82</v>
      </c>
    </row>
    <row r="168" spans="1:10" ht="23.25">
      <c r="A168" s="163">
        <v>21480</v>
      </c>
      <c r="B168" s="165">
        <v>7</v>
      </c>
      <c r="C168" s="177">
        <v>86.3965</v>
      </c>
      <c r="D168" s="177">
        <v>86.4019</v>
      </c>
      <c r="E168" s="258">
        <f t="shared" si="11"/>
        <v>0.00539999999999452</v>
      </c>
      <c r="F168" s="214">
        <f t="shared" si="12"/>
        <v>19.046275395014533</v>
      </c>
      <c r="G168" s="215">
        <f t="shared" si="13"/>
        <v>283.52</v>
      </c>
      <c r="H168" s="165">
        <v>58</v>
      </c>
      <c r="I168" s="182">
        <v>851.35</v>
      </c>
      <c r="J168" s="182">
        <v>567.83</v>
      </c>
    </row>
    <row r="169" spans="1:10" ht="23.25">
      <c r="A169" s="163"/>
      <c r="B169" s="165">
        <v>8</v>
      </c>
      <c r="C169" s="177">
        <v>84.764</v>
      </c>
      <c r="D169" s="177">
        <v>84.7681</v>
      </c>
      <c r="E169" s="258">
        <f t="shared" si="11"/>
        <v>0.004100000000008208</v>
      </c>
      <c r="F169" s="214">
        <f t="shared" si="12"/>
        <v>14.230675783583381</v>
      </c>
      <c r="G169" s="215">
        <f t="shared" si="13"/>
        <v>288.11</v>
      </c>
      <c r="H169" s="228">
        <v>59</v>
      </c>
      <c r="I169" s="182">
        <v>838.54</v>
      </c>
      <c r="J169" s="182">
        <v>550.43</v>
      </c>
    </row>
    <row r="170" spans="1:10" ht="23.25">
      <c r="A170" s="163"/>
      <c r="B170" s="165">
        <v>9</v>
      </c>
      <c r="C170" s="177">
        <v>87.6615</v>
      </c>
      <c r="D170" s="177">
        <v>87.6689</v>
      </c>
      <c r="E170" s="258">
        <f t="shared" si="11"/>
        <v>0.007399999999989859</v>
      </c>
      <c r="F170" s="214">
        <f t="shared" si="12"/>
        <v>21.182801854897402</v>
      </c>
      <c r="G170" s="215">
        <f t="shared" si="13"/>
        <v>349.34000000000003</v>
      </c>
      <c r="H170" s="165">
        <v>60</v>
      </c>
      <c r="I170" s="182">
        <v>661.47</v>
      </c>
      <c r="J170" s="182">
        <v>312.13</v>
      </c>
    </row>
    <row r="171" spans="1:10" ht="23.25">
      <c r="A171" s="163">
        <v>21495</v>
      </c>
      <c r="B171" s="165">
        <v>1</v>
      </c>
      <c r="C171" s="177">
        <v>85.4136</v>
      </c>
      <c r="D171" s="177">
        <v>85.4343</v>
      </c>
      <c r="E171" s="258">
        <f t="shared" si="11"/>
        <v>0.020699999999990837</v>
      </c>
      <c r="F171" s="214">
        <f t="shared" si="12"/>
        <v>70.78133014187328</v>
      </c>
      <c r="G171" s="215">
        <f t="shared" si="13"/>
        <v>292.44999999999993</v>
      </c>
      <c r="H171" s="228">
        <v>61</v>
      </c>
      <c r="I171" s="182">
        <v>820.18</v>
      </c>
      <c r="J171" s="182">
        <v>527.73</v>
      </c>
    </row>
    <row r="172" spans="1:10" ht="23.25">
      <c r="A172" s="163"/>
      <c r="B172" s="165">
        <v>2</v>
      </c>
      <c r="C172" s="177">
        <v>87.4875</v>
      </c>
      <c r="D172" s="177">
        <v>87.504</v>
      </c>
      <c r="E172" s="258">
        <f t="shared" si="11"/>
        <v>0.01650000000000773</v>
      </c>
      <c r="F172" s="214">
        <f t="shared" si="12"/>
        <v>53.16749371659384</v>
      </c>
      <c r="G172" s="215">
        <f t="shared" si="13"/>
        <v>310.34</v>
      </c>
      <c r="H172" s="165">
        <v>62</v>
      </c>
      <c r="I172" s="182">
        <v>684.67</v>
      </c>
      <c r="J172" s="182">
        <v>374.33</v>
      </c>
    </row>
    <row r="173" spans="1:10" ht="23.25">
      <c r="A173" s="163"/>
      <c r="B173" s="165">
        <v>3</v>
      </c>
      <c r="C173" s="177">
        <v>85.8365</v>
      </c>
      <c r="D173" s="177">
        <v>85.8545</v>
      </c>
      <c r="E173" s="258">
        <f t="shared" si="11"/>
        <v>0.018000000000000682</v>
      </c>
      <c r="F173" s="214">
        <f t="shared" si="12"/>
        <v>58.098250597123126</v>
      </c>
      <c r="G173" s="215">
        <f t="shared" si="13"/>
        <v>309.81999999999994</v>
      </c>
      <c r="H173" s="228">
        <v>63</v>
      </c>
      <c r="I173" s="182">
        <v>851.9</v>
      </c>
      <c r="J173" s="182">
        <v>542.08</v>
      </c>
    </row>
    <row r="174" spans="1:10" ht="23.25">
      <c r="A174" s="163">
        <v>21502</v>
      </c>
      <c r="B174" s="165">
        <v>4</v>
      </c>
      <c r="C174" s="177">
        <v>85.0388</v>
      </c>
      <c r="D174" s="177">
        <v>85.1</v>
      </c>
      <c r="E174" s="258">
        <f t="shared" si="11"/>
        <v>0.06119999999999948</v>
      </c>
      <c r="F174" s="214">
        <f t="shared" si="12"/>
        <v>196.99359448932785</v>
      </c>
      <c r="G174" s="215">
        <f t="shared" si="13"/>
        <v>310.66999999999996</v>
      </c>
      <c r="H174" s="165">
        <v>64</v>
      </c>
      <c r="I174" s="182">
        <v>854.76</v>
      </c>
      <c r="J174" s="182">
        <v>544.09</v>
      </c>
    </row>
    <row r="175" spans="1:10" ht="23.25">
      <c r="A175" s="163"/>
      <c r="B175" s="165">
        <v>5</v>
      </c>
      <c r="C175" s="177">
        <v>85.0186</v>
      </c>
      <c r="D175" s="177">
        <v>85.0811</v>
      </c>
      <c r="E175" s="258">
        <f t="shared" si="11"/>
        <v>0.0625</v>
      </c>
      <c r="F175" s="214">
        <f t="shared" si="12"/>
        <v>214.96870055719887</v>
      </c>
      <c r="G175" s="215">
        <f t="shared" si="13"/>
        <v>290.74</v>
      </c>
      <c r="H175" s="228">
        <v>65</v>
      </c>
      <c r="I175" s="182">
        <v>828.3</v>
      </c>
      <c r="J175" s="182">
        <v>537.56</v>
      </c>
    </row>
    <row r="176" spans="1:10" ht="23.25">
      <c r="A176" s="163"/>
      <c r="B176" s="165">
        <v>6</v>
      </c>
      <c r="C176" s="177">
        <v>87.396</v>
      </c>
      <c r="D176" s="177">
        <v>87.4584</v>
      </c>
      <c r="E176" s="258">
        <f t="shared" si="11"/>
        <v>0.06239999999999668</v>
      </c>
      <c r="F176" s="214">
        <f t="shared" si="12"/>
        <v>199.01132195820983</v>
      </c>
      <c r="G176" s="215">
        <f t="shared" si="13"/>
        <v>313.54999999999995</v>
      </c>
      <c r="H176" s="165">
        <v>66</v>
      </c>
      <c r="I176" s="182">
        <v>840.04</v>
      </c>
      <c r="J176" s="182">
        <v>526.49</v>
      </c>
    </row>
    <row r="177" spans="1:10" ht="23.25">
      <c r="A177" s="163">
        <v>21515</v>
      </c>
      <c r="B177" s="165">
        <v>7</v>
      </c>
      <c r="C177" s="177">
        <v>86.4712</v>
      </c>
      <c r="D177" s="177">
        <v>86.4866</v>
      </c>
      <c r="E177" s="258">
        <f t="shared" si="11"/>
        <v>0.015399999999999636</v>
      </c>
      <c r="F177" s="214">
        <f t="shared" si="12"/>
        <v>51.38643264706744</v>
      </c>
      <c r="G177" s="215">
        <f t="shared" si="13"/>
        <v>299.68999999999994</v>
      </c>
      <c r="H177" s="228">
        <v>67</v>
      </c>
      <c r="I177" s="182">
        <v>888.27</v>
      </c>
      <c r="J177" s="182">
        <v>588.58</v>
      </c>
    </row>
    <row r="178" spans="1:10" ht="23.25">
      <c r="A178" s="163"/>
      <c r="B178" s="165">
        <v>8</v>
      </c>
      <c r="C178" s="177">
        <v>84.7914</v>
      </c>
      <c r="D178" s="177">
        <v>84.8115</v>
      </c>
      <c r="E178" s="258">
        <f t="shared" si="11"/>
        <v>0.02009999999999934</v>
      </c>
      <c r="F178" s="214">
        <f t="shared" si="12"/>
        <v>64.20084323495382</v>
      </c>
      <c r="G178" s="215">
        <f t="shared" si="13"/>
        <v>313.08</v>
      </c>
      <c r="H178" s="165">
        <v>68</v>
      </c>
      <c r="I178" s="182">
        <v>672.53</v>
      </c>
      <c r="J178" s="182">
        <v>359.45</v>
      </c>
    </row>
    <row r="179" spans="1:10" ht="23.25">
      <c r="A179" s="163"/>
      <c r="B179" s="165">
        <v>9</v>
      </c>
      <c r="C179" s="177">
        <v>87.6253</v>
      </c>
      <c r="D179" s="177">
        <v>87.6462</v>
      </c>
      <c r="E179" s="258">
        <f t="shared" si="11"/>
        <v>0.020899999999997476</v>
      </c>
      <c r="F179" s="214">
        <f t="shared" si="12"/>
        <v>59.38849738576233</v>
      </c>
      <c r="G179" s="215">
        <f t="shared" si="13"/>
        <v>351.91999999999996</v>
      </c>
      <c r="H179" s="228">
        <v>69</v>
      </c>
      <c r="I179" s="182">
        <v>684.52</v>
      </c>
      <c r="J179" s="182">
        <v>332.6</v>
      </c>
    </row>
    <row r="180" spans="1:10" ht="23.25">
      <c r="A180" s="163">
        <v>21533</v>
      </c>
      <c r="B180" s="165">
        <v>19</v>
      </c>
      <c r="C180" s="177">
        <v>88.994</v>
      </c>
      <c r="D180" s="177">
        <v>89.0073</v>
      </c>
      <c r="E180" s="258">
        <f t="shared" si="11"/>
        <v>0.013300000000000978</v>
      </c>
      <c r="F180" s="214">
        <f t="shared" si="12"/>
        <v>41.88316800504167</v>
      </c>
      <c r="G180" s="215">
        <f t="shared" si="13"/>
        <v>317.54999999999995</v>
      </c>
      <c r="H180" s="165">
        <v>70</v>
      </c>
      <c r="I180" s="182">
        <v>697.18</v>
      </c>
      <c r="J180" s="182">
        <v>379.63</v>
      </c>
    </row>
    <row r="181" spans="1:10" ht="23.25">
      <c r="A181" s="163"/>
      <c r="B181" s="165">
        <v>20</v>
      </c>
      <c r="C181" s="177">
        <v>84.674</v>
      </c>
      <c r="D181" s="177">
        <v>84.6874</v>
      </c>
      <c r="E181" s="258">
        <f t="shared" si="11"/>
        <v>0.013399999999990087</v>
      </c>
      <c r="F181" s="214">
        <f t="shared" si="12"/>
        <v>38.9025983451592</v>
      </c>
      <c r="G181" s="215">
        <f t="shared" si="13"/>
        <v>344.45</v>
      </c>
      <c r="H181" s="228">
        <v>71</v>
      </c>
      <c r="I181" s="182">
        <v>678.65</v>
      </c>
      <c r="J181" s="182">
        <v>334.2</v>
      </c>
    </row>
    <row r="182" spans="1:10" ht="23.25">
      <c r="A182" s="163"/>
      <c r="B182" s="165">
        <v>21</v>
      </c>
      <c r="C182" s="177">
        <v>86.344</v>
      </c>
      <c r="D182" s="177">
        <v>86.3535</v>
      </c>
      <c r="E182" s="258">
        <f t="shared" si="11"/>
        <v>0.009500000000002728</v>
      </c>
      <c r="F182" s="214">
        <f t="shared" si="12"/>
        <v>29.402661714647877</v>
      </c>
      <c r="G182" s="215">
        <f t="shared" si="13"/>
        <v>323.09999999999997</v>
      </c>
      <c r="H182" s="165">
        <v>72</v>
      </c>
      <c r="I182" s="182">
        <v>825.42</v>
      </c>
      <c r="J182" s="182">
        <v>502.32</v>
      </c>
    </row>
    <row r="183" spans="1:10" ht="23.25">
      <c r="A183" s="163">
        <v>21536</v>
      </c>
      <c r="B183" s="165">
        <v>22</v>
      </c>
      <c r="C183" s="177">
        <v>85.1675</v>
      </c>
      <c r="D183" s="177">
        <v>85.1844</v>
      </c>
      <c r="E183" s="258">
        <f t="shared" si="11"/>
        <v>0.016899999999992588</v>
      </c>
      <c r="F183" s="214">
        <f t="shared" si="12"/>
        <v>52.96477372443457</v>
      </c>
      <c r="G183" s="215">
        <f t="shared" si="13"/>
        <v>319.08000000000004</v>
      </c>
      <c r="H183" s="228">
        <v>73</v>
      </c>
      <c r="I183" s="182">
        <v>654.22</v>
      </c>
      <c r="J183" s="182">
        <v>335.14</v>
      </c>
    </row>
    <row r="184" spans="1:10" ht="23.25">
      <c r="A184" s="163"/>
      <c r="B184" s="165">
        <v>23</v>
      </c>
      <c r="C184" s="177">
        <v>87.704</v>
      </c>
      <c r="D184" s="177">
        <v>87.72</v>
      </c>
      <c r="E184" s="258">
        <f t="shared" si="11"/>
        <v>0.016000000000005343</v>
      </c>
      <c r="F184" s="214">
        <f t="shared" si="12"/>
        <v>57.765903675374915</v>
      </c>
      <c r="G184" s="215">
        <f t="shared" si="13"/>
        <v>276.98</v>
      </c>
      <c r="H184" s="165">
        <v>74</v>
      </c>
      <c r="I184" s="182">
        <v>838.97</v>
      </c>
      <c r="J184" s="182">
        <v>561.99</v>
      </c>
    </row>
    <row r="185" spans="1:10" ht="23.25">
      <c r="A185" s="163"/>
      <c r="B185" s="165">
        <v>24</v>
      </c>
      <c r="C185" s="177">
        <v>88.0694</v>
      </c>
      <c r="D185" s="177">
        <v>88.0926</v>
      </c>
      <c r="E185" s="258">
        <f t="shared" si="11"/>
        <v>0.023200000000002774</v>
      </c>
      <c r="F185" s="214">
        <f t="shared" si="12"/>
        <v>61.79251564789658</v>
      </c>
      <c r="G185" s="215">
        <f t="shared" si="13"/>
        <v>375.45000000000005</v>
      </c>
      <c r="H185" s="228">
        <v>75</v>
      </c>
      <c r="I185" s="182">
        <v>741.2</v>
      </c>
      <c r="J185" s="182">
        <v>365.75</v>
      </c>
    </row>
    <row r="186" spans="1:10" ht="23.25">
      <c r="A186" s="163">
        <v>21543</v>
      </c>
      <c r="B186" s="165">
        <v>25</v>
      </c>
      <c r="C186" s="177">
        <v>87.0625</v>
      </c>
      <c r="D186" s="177">
        <v>87.0744</v>
      </c>
      <c r="E186" s="258">
        <f t="shared" si="11"/>
        <v>0.011899999999997135</v>
      </c>
      <c r="F186" s="214">
        <f t="shared" si="12"/>
        <v>42.75961192956212</v>
      </c>
      <c r="G186" s="215">
        <f t="shared" si="13"/>
        <v>278.29999999999995</v>
      </c>
      <c r="H186" s="165">
        <v>76</v>
      </c>
      <c r="I186" s="182">
        <v>812.27</v>
      </c>
      <c r="J186" s="182">
        <v>533.97</v>
      </c>
    </row>
    <row r="187" spans="1:10" ht="23.25">
      <c r="A187" s="163"/>
      <c r="B187" s="165">
        <v>26</v>
      </c>
      <c r="C187" s="177">
        <v>85.841</v>
      </c>
      <c r="D187" s="177">
        <v>85.8569</v>
      </c>
      <c r="E187" s="258">
        <f t="shared" si="11"/>
        <v>0.015900000000002024</v>
      </c>
      <c r="F187" s="214">
        <f t="shared" si="12"/>
        <v>49.11652044977765</v>
      </c>
      <c r="G187" s="215">
        <f t="shared" si="13"/>
        <v>323.72</v>
      </c>
      <c r="H187" s="228">
        <v>77</v>
      </c>
      <c r="I187" s="182">
        <v>816.59</v>
      </c>
      <c r="J187" s="182">
        <v>492.87</v>
      </c>
    </row>
    <row r="188" spans="1:10" ht="23.25">
      <c r="A188" s="163"/>
      <c r="B188" s="165">
        <v>27</v>
      </c>
      <c r="C188" s="177">
        <v>86.343</v>
      </c>
      <c r="D188" s="177">
        <v>86.3605</v>
      </c>
      <c r="E188" s="258">
        <f t="shared" si="11"/>
        <v>0.017499999999998295</v>
      </c>
      <c r="F188" s="214">
        <f t="shared" si="12"/>
        <v>50.932797811339945</v>
      </c>
      <c r="G188" s="215">
        <f t="shared" si="13"/>
        <v>343.59000000000003</v>
      </c>
      <c r="H188" s="165">
        <v>78</v>
      </c>
      <c r="I188" s="182">
        <v>692.48</v>
      </c>
      <c r="J188" s="182">
        <v>348.89</v>
      </c>
    </row>
    <row r="189" spans="1:10" ht="23.25">
      <c r="A189" s="163">
        <v>21555</v>
      </c>
      <c r="B189" s="165">
        <v>1</v>
      </c>
      <c r="C189" s="177">
        <v>85.4097</v>
      </c>
      <c r="D189" s="177">
        <v>85.4209</v>
      </c>
      <c r="E189" s="258">
        <f t="shared" si="11"/>
        <v>0.01120000000000232</v>
      </c>
      <c r="F189" s="214">
        <f t="shared" si="12"/>
        <v>33.541972387776106</v>
      </c>
      <c r="G189" s="215">
        <f t="shared" si="13"/>
        <v>333.91</v>
      </c>
      <c r="H189" s="228">
        <v>79</v>
      </c>
      <c r="I189" s="182">
        <v>704.11</v>
      </c>
      <c r="J189" s="182">
        <v>370.2</v>
      </c>
    </row>
    <row r="190" spans="1:10" ht="23.25">
      <c r="A190" s="163"/>
      <c r="B190" s="165">
        <v>2</v>
      </c>
      <c r="C190" s="177">
        <v>87.4864</v>
      </c>
      <c r="D190" s="177">
        <v>87.5046</v>
      </c>
      <c r="E190" s="258">
        <f t="shared" si="11"/>
        <v>0.01819999999999311</v>
      </c>
      <c r="F190" s="214">
        <f t="shared" si="12"/>
        <v>55.25700579892859</v>
      </c>
      <c r="G190" s="215">
        <f t="shared" si="13"/>
        <v>329.37</v>
      </c>
      <c r="H190" s="165">
        <v>80</v>
      </c>
      <c r="I190" s="182">
        <v>730.48</v>
      </c>
      <c r="J190" s="182">
        <v>401.11</v>
      </c>
    </row>
    <row r="191" spans="1:10" ht="23.25">
      <c r="A191" s="163"/>
      <c r="B191" s="165">
        <v>3</v>
      </c>
      <c r="C191" s="177">
        <v>85.8873</v>
      </c>
      <c r="D191" s="177">
        <v>85.9016</v>
      </c>
      <c r="E191" s="258">
        <f t="shared" si="11"/>
        <v>0.014300000000005753</v>
      </c>
      <c r="F191" s="214">
        <f t="shared" si="12"/>
        <v>44.02167220787389</v>
      </c>
      <c r="G191" s="215">
        <f t="shared" si="13"/>
        <v>324.8399999999999</v>
      </c>
      <c r="H191" s="228">
        <v>81</v>
      </c>
      <c r="I191" s="182">
        <v>858.3</v>
      </c>
      <c r="J191" s="182">
        <v>533.46</v>
      </c>
    </row>
    <row r="192" spans="1:10" ht="23.25">
      <c r="A192" s="163">
        <v>21564</v>
      </c>
      <c r="B192" s="165">
        <v>4</v>
      </c>
      <c r="C192" s="177">
        <v>85.0437</v>
      </c>
      <c r="D192" s="177">
        <v>85.0645</v>
      </c>
      <c r="E192" s="258">
        <f t="shared" si="11"/>
        <v>0.020799999999994156</v>
      </c>
      <c r="F192" s="214">
        <f t="shared" si="12"/>
        <v>57.52053317107977</v>
      </c>
      <c r="G192" s="215">
        <f t="shared" si="13"/>
        <v>361.61</v>
      </c>
      <c r="H192" s="165">
        <v>82</v>
      </c>
      <c r="I192" s="182">
        <v>725.35</v>
      </c>
      <c r="J192" s="182">
        <v>363.74</v>
      </c>
    </row>
    <row r="193" spans="1:10" ht="23.25">
      <c r="A193" s="163"/>
      <c r="B193" s="165">
        <v>5</v>
      </c>
      <c r="C193" s="177">
        <v>85.0536</v>
      </c>
      <c r="D193" s="177">
        <v>85.0677</v>
      </c>
      <c r="E193" s="258">
        <f t="shared" si="11"/>
        <v>0.014099999999999113</v>
      </c>
      <c r="F193" s="214">
        <f t="shared" si="12"/>
        <v>41.415773241295675</v>
      </c>
      <c r="G193" s="215">
        <f t="shared" si="13"/>
        <v>340.45</v>
      </c>
      <c r="H193" s="228">
        <v>83</v>
      </c>
      <c r="I193" s="182">
        <v>734.66</v>
      </c>
      <c r="J193" s="182">
        <v>394.21</v>
      </c>
    </row>
    <row r="194" spans="1:10" ht="23.25">
      <c r="A194" s="163"/>
      <c r="B194" s="165">
        <v>6</v>
      </c>
      <c r="C194" s="177">
        <v>87.4258</v>
      </c>
      <c r="D194" s="177">
        <v>87.4508</v>
      </c>
      <c r="E194" s="258">
        <f t="shared" si="11"/>
        <v>0.025000000000005684</v>
      </c>
      <c r="F194" s="214">
        <f t="shared" si="12"/>
        <v>80.36001285762035</v>
      </c>
      <c r="G194" s="215">
        <f t="shared" si="13"/>
        <v>311.0999999999999</v>
      </c>
      <c r="H194" s="165">
        <v>84</v>
      </c>
      <c r="I194" s="182">
        <v>864.04</v>
      </c>
      <c r="J194" s="182">
        <v>552.94</v>
      </c>
    </row>
    <row r="195" spans="1:10" ht="23.25">
      <c r="A195" s="163">
        <v>21578</v>
      </c>
      <c r="B195" s="165">
        <v>7</v>
      </c>
      <c r="C195" s="177">
        <v>86.4546</v>
      </c>
      <c r="D195" s="177">
        <v>86.4816</v>
      </c>
      <c r="E195" s="258">
        <f t="shared" si="11"/>
        <v>0.027000000000001023</v>
      </c>
      <c r="F195" s="214">
        <f t="shared" si="12"/>
        <v>89.59086836779049</v>
      </c>
      <c r="G195" s="215">
        <f t="shared" si="13"/>
        <v>301.37</v>
      </c>
      <c r="H195" s="228">
        <v>85</v>
      </c>
      <c r="I195" s="182">
        <v>851.9</v>
      </c>
      <c r="J195" s="182">
        <v>550.53</v>
      </c>
    </row>
    <row r="196" spans="1:10" ht="23.25">
      <c r="A196" s="163"/>
      <c r="B196" s="165">
        <v>8</v>
      </c>
      <c r="C196" s="177">
        <v>84.7852</v>
      </c>
      <c r="D196" s="177">
        <v>84.8122</v>
      </c>
      <c r="E196" s="258">
        <f t="shared" si="11"/>
        <v>0.027000000000001023</v>
      </c>
      <c r="F196" s="214">
        <f t="shared" si="12"/>
        <v>90.46135289979235</v>
      </c>
      <c r="G196" s="215">
        <f t="shared" si="13"/>
        <v>298.47</v>
      </c>
      <c r="H196" s="165">
        <v>86</v>
      </c>
      <c r="I196" s="182">
        <v>845.87</v>
      </c>
      <c r="J196" s="182">
        <v>547.4</v>
      </c>
    </row>
    <row r="197" spans="1:10" ht="23.25">
      <c r="A197" s="163"/>
      <c r="B197" s="165">
        <v>9</v>
      </c>
      <c r="C197" s="177">
        <v>87.6268</v>
      </c>
      <c r="D197" s="177">
        <v>87.6545</v>
      </c>
      <c r="E197" s="258">
        <f t="shared" si="11"/>
        <v>0.02769999999999584</v>
      </c>
      <c r="F197" s="214">
        <f t="shared" si="12"/>
        <v>101.31675201168925</v>
      </c>
      <c r="G197" s="215">
        <f t="shared" si="13"/>
        <v>273.4</v>
      </c>
      <c r="H197" s="228">
        <v>87</v>
      </c>
      <c r="I197" s="182">
        <v>915.11</v>
      </c>
      <c r="J197" s="182">
        <v>641.71</v>
      </c>
    </row>
    <row r="198" spans="1:10" ht="23.25">
      <c r="A198" s="163">
        <v>21553</v>
      </c>
      <c r="B198" s="165">
        <v>10</v>
      </c>
      <c r="C198" s="177">
        <v>85.0926</v>
      </c>
      <c r="D198" s="177">
        <v>85.0998</v>
      </c>
      <c r="E198" s="258">
        <f t="shared" si="11"/>
        <v>0.007199999999997431</v>
      </c>
      <c r="F198" s="214">
        <f t="shared" si="12"/>
        <v>25.28178657957594</v>
      </c>
      <c r="G198" s="215">
        <f t="shared" si="13"/>
        <v>284.78999999999996</v>
      </c>
      <c r="H198" s="165">
        <v>88</v>
      </c>
      <c r="I198" s="182">
        <v>699.06</v>
      </c>
      <c r="J198" s="182">
        <v>414.27</v>
      </c>
    </row>
    <row r="199" spans="1:10" ht="23.25">
      <c r="A199" s="163"/>
      <c r="B199" s="165">
        <v>11</v>
      </c>
      <c r="C199" s="177">
        <v>86.0795</v>
      </c>
      <c r="D199" s="177">
        <v>86.0835</v>
      </c>
      <c r="E199" s="258">
        <f t="shared" si="11"/>
        <v>0.0040000000000048885</v>
      </c>
      <c r="F199" s="214">
        <f t="shared" si="12"/>
        <v>12.52191334837493</v>
      </c>
      <c r="G199" s="215">
        <f t="shared" si="13"/>
        <v>319.44000000000005</v>
      </c>
      <c r="H199" s="228">
        <v>89</v>
      </c>
      <c r="I199" s="182">
        <v>848.46</v>
      </c>
      <c r="J199" s="182">
        <v>529.02</v>
      </c>
    </row>
    <row r="200" spans="1:10" ht="23.25">
      <c r="A200" s="163"/>
      <c r="B200" s="165">
        <v>12</v>
      </c>
      <c r="C200" s="177">
        <v>84.8472</v>
      </c>
      <c r="D200" s="177">
        <v>84.8521</v>
      </c>
      <c r="E200" s="258">
        <f t="shared" si="11"/>
        <v>0.004899999999992133</v>
      </c>
      <c r="F200" s="214">
        <f t="shared" si="12"/>
        <v>15.128125964779661</v>
      </c>
      <c r="G200" s="215">
        <f t="shared" si="13"/>
        <v>323.90000000000003</v>
      </c>
      <c r="H200" s="165">
        <v>90</v>
      </c>
      <c r="I200" s="182">
        <v>709.83</v>
      </c>
      <c r="J200" s="182">
        <v>385.93</v>
      </c>
    </row>
    <row r="201" spans="1:10" ht="23.25">
      <c r="A201" s="163">
        <v>21590</v>
      </c>
      <c r="B201" s="165">
        <v>13</v>
      </c>
      <c r="C201" s="177">
        <v>86.731</v>
      </c>
      <c r="D201" s="177">
        <v>86.7337</v>
      </c>
      <c r="E201" s="258">
        <f t="shared" si="11"/>
        <v>0.0027000000000043656</v>
      </c>
      <c r="F201" s="214">
        <f t="shared" si="12"/>
        <v>9.35129705955171</v>
      </c>
      <c r="G201" s="215">
        <f t="shared" si="13"/>
        <v>288.73</v>
      </c>
      <c r="H201" s="228">
        <v>91</v>
      </c>
      <c r="I201" s="182">
        <v>831.87</v>
      </c>
      <c r="J201" s="182">
        <v>543.14</v>
      </c>
    </row>
    <row r="202" spans="1:10" ht="23.25">
      <c r="A202" s="163"/>
      <c r="B202" s="165">
        <v>14</v>
      </c>
      <c r="C202" s="177">
        <v>85.9497</v>
      </c>
      <c r="D202" s="177">
        <v>85.9543</v>
      </c>
      <c r="E202" s="258">
        <f t="shared" si="11"/>
        <v>0.004599999999996385</v>
      </c>
      <c r="F202" s="214">
        <f t="shared" si="12"/>
        <v>15.034645051628925</v>
      </c>
      <c r="G202" s="215">
        <f t="shared" si="13"/>
        <v>305.9599999999999</v>
      </c>
      <c r="H202" s="165">
        <v>92</v>
      </c>
      <c r="I202" s="182">
        <v>843.31</v>
      </c>
      <c r="J202" s="182">
        <v>537.35</v>
      </c>
    </row>
    <row r="203" spans="1:10" ht="23.25">
      <c r="A203" s="163"/>
      <c r="B203" s="165">
        <v>15</v>
      </c>
      <c r="C203" s="177">
        <v>86.988</v>
      </c>
      <c r="D203" s="177">
        <v>86.993</v>
      </c>
      <c r="E203" s="258">
        <f t="shared" si="11"/>
        <v>0.0049999999999954525</v>
      </c>
      <c r="F203" s="214">
        <f t="shared" si="12"/>
        <v>16.778523489917625</v>
      </c>
      <c r="G203" s="215">
        <f t="shared" si="13"/>
        <v>298</v>
      </c>
      <c r="H203" s="228">
        <v>93</v>
      </c>
      <c r="I203" s="182">
        <v>834.24</v>
      </c>
      <c r="J203" s="182">
        <v>536.24</v>
      </c>
    </row>
    <row r="204" spans="1:10" ht="23.25">
      <c r="A204" s="163">
        <v>21606</v>
      </c>
      <c r="B204" s="165">
        <v>16</v>
      </c>
      <c r="C204" s="177">
        <v>86.1246</v>
      </c>
      <c r="D204" s="177">
        <v>86.131</v>
      </c>
      <c r="E204" s="258">
        <f aca="true" t="shared" si="14" ref="E204:E267">D204-C204</f>
        <v>0.006399999999999295</v>
      </c>
      <c r="F204" s="214">
        <f aca="true" t="shared" si="15" ref="F204:F267">((10^6)*E204/G204)</f>
        <v>17.481084919830913</v>
      </c>
      <c r="G204" s="215">
        <f aca="true" t="shared" si="16" ref="G204:G267">I204-J204</f>
        <v>366.11</v>
      </c>
      <c r="H204" s="165">
        <v>94</v>
      </c>
      <c r="I204" s="182">
        <v>639.72</v>
      </c>
      <c r="J204" s="182">
        <v>273.61</v>
      </c>
    </row>
    <row r="205" spans="1:10" ht="23.25">
      <c r="A205" s="163"/>
      <c r="B205" s="165">
        <v>17</v>
      </c>
      <c r="C205" s="177">
        <v>87.2192</v>
      </c>
      <c r="D205" s="177">
        <v>87.2216</v>
      </c>
      <c r="E205" s="258">
        <f t="shared" si="14"/>
        <v>0.0023999999999944066</v>
      </c>
      <c r="F205" s="214">
        <f t="shared" si="15"/>
        <v>7.0432868671882805</v>
      </c>
      <c r="G205" s="215">
        <f t="shared" si="16"/>
        <v>340.75</v>
      </c>
      <c r="H205" s="228">
        <v>95</v>
      </c>
      <c r="I205" s="182">
        <v>710.53</v>
      </c>
      <c r="J205" s="182">
        <v>369.78</v>
      </c>
    </row>
    <row r="206" spans="1:10" ht="23.25">
      <c r="A206" s="163"/>
      <c r="B206" s="165">
        <v>18</v>
      </c>
      <c r="C206" s="177">
        <v>85.143</v>
      </c>
      <c r="D206" s="177">
        <v>85.1481</v>
      </c>
      <c r="E206" s="258">
        <f t="shared" si="14"/>
        <v>0.005099999999998772</v>
      </c>
      <c r="F206" s="214">
        <f t="shared" si="15"/>
        <v>16.542328900417687</v>
      </c>
      <c r="G206" s="215">
        <f t="shared" si="16"/>
        <v>308.29999999999995</v>
      </c>
      <c r="H206" s="165">
        <v>96</v>
      </c>
      <c r="I206" s="182">
        <v>706.68</v>
      </c>
      <c r="J206" s="182">
        <v>398.38</v>
      </c>
    </row>
    <row r="207" spans="1:10" ht="23.25">
      <c r="A207" s="163">
        <v>21612</v>
      </c>
      <c r="B207" s="165">
        <v>1</v>
      </c>
      <c r="C207" s="177">
        <v>85.3763</v>
      </c>
      <c r="D207" s="177">
        <v>85.3822</v>
      </c>
      <c r="E207" s="258">
        <f t="shared" si="14"/>
        <v>0.005899999999996908</v>
      </c>
      <c r="F207" s="214">
        <f t="shared" si="15"/>
        <v>20.78855572388889</v>
      </c>
      <c r="G207" s="215">
        <f t="shared" si="16"/>
        <v>283.81000000000006</v>
      </c>
      <c r="H207" s="228">
        <v>97</v>
      </c>
      <c r="I207" s="182">
        <v>837.11</v>
      </c>
      <c r="J207" s="182">
        <v>553.3</v>
      </c>
    </row>
    <row r="208" spans="1:10" ht="23.25">
      <c r="A208" s="163"/>
      <c r="B208" s="165">
        <v>2</v>
      </c>
      <c r="C208" s="177">
        <v>87.4637</v>
      </c>
      <c r="D208" s="177">
        <v>87.4692</v>
      </c>
      <c r="E208" s="258">
        <f t="shared" si="14"/>
        <v>0.00549999999999784</v>
      </c>
      <c r="F208" s="214">
        <f t="shared" si="15"/>
        <v>17.611835153216045</v>
      </c>
      <c r="G208" s="215">
        <f t="shared" si="16"/>
        <v>312.2900000000001</v>
      </c>
      <c r="H208" s="165">
        <v>98</v>
      </c>
      <c r="I208" s="182">
        <v>865.1</v>
      </c>
      <c r="J208" s="235">
        <v>552.81</v>
      </c>
    </row>
    <row r="209" spans="1:10" ht="23.25">
      <c r="A209" s="163"/>
      <c r="B209" s="165">
        <v>3</v>
      </c>
      <c r="C209" s="177">
        <v>85.8625</v>
      </c>
      <c r="D209" s="177">
        <v>85.8693</v>
      </c>
      <c r="E209" s="258">
        <f t="shared" si="14"/>
        <v>0.006799999999998363</v>
      </c>
      <c r="F209" s="214">
        <f t="shared" si="15"/>
        <v>19.913318495953973</v>
      </c>
      <c r="G209" s="215">
        <f t="shared" si="16"/>
        <v>341.48</v>
      </c>
      <c r="H209" s="228">
        <v>99</v>
      </c>
      <c r="I209" s="182">
        <v>735.38</v>
      </c>
      <c r="J209" s="182">
        <v>393.9</v>
      </c>
    </row>
    <row r="210" spans="1:10" ht="23.25">
      <c r="A210" s="163">
        <v>21623</v>
      </c>
      <c r="B210" s="165">
        <v>4</v>
      </c>
      <c r="C210" s="177">
        <v>84.9996</v>
      </c>
      <c r="D210" s="177">
        <v>85.0039</v>
      </c>
      <c r="E210" s="258">
        <f t="shared" si="14"/>
        <v>0.004300000000000637</v>
      </c>
      <c r="F210" s="214">
        <f t="shared" si="15"/>
        <v>16.027433001605118</v>
      </c>
      <c r="G210" s="215">
        <f t="shared" si="16"/>
        <v>268.28999999999996</v>
      </c>
      <c r="H210" s="165">
        <v>100</v>
      </c>
      <c r="I210" s="182">
        <v>818.61</v>
      </c>
      <c r="J210" s="182">
        <v>550.32</v>
      </c>
    </row>
    <row r="211" spans="1:10" ht="23.25">
      <c r="A211" s="163"/>
      <c r="B211" s="165">
        <v>5</v>
      </c>
      <c r="C211" s="177">
        <v>85.0255</v>
      </c>
      <c r="D211" s="177">
        <v>85.0269</v>
      </c>
      <c r="E211" s="258">
        <f t="shared" si="14"/>
        <v>0.0014000000000038426</v>
      </c>
      <c r="F211" s="214">
        <f t="shared" si="15"/>
        <v>4.774409166878704</v>
      </c>
      <c r="G211" s="215">
        <f t="shared" si="16"/>
        <v>293.23</v>
      </c>
      <c r="H211" s="228">
        <v>101</v>
      </c>
      <c r="I211" s="182">
        <v>813.13</v>
      </c>
      <c r="J211" s="182">
        <v>519.9</v>
      </c>
    </row>
    <row r="212" spans="1:10" ht="23.25">
      <c r="A212" s="163"/>
      <c r="B212" s="165">
        <v>6</v>
      </c>
      <c r="C212" s="177">
        <v>87.3913</v>
      </c>
      <c r="D212" s="177">
        <v>87.3979</v>
      </c>
      <c r="E212" s="258">
        <f t="shared" si="14"/>
        <v>0.0066000000000059345</v>
      </c>
      <c r="F212" s="214">
        <f t="shared" si="15"/>
        <v>21.85068697237522</v>
      </c>
      <c r="G212" s="215">
        <f t="shared" si="16"/>
        <v>302.04999999999995</v>
      </c>
      <c r="H212" s="165">
        <v>102</v>
      </c>
      <c r="I212" s="182">
        <v>703.04</v>
      </c>
      <c r="J212" s="182">
        <v>400.99</v>
      </c>
    </row>
    <row r="213" spans="1:10" ht="23.25">
      <c r="A213" s="163">
        <v>21633</v>
      </c>
      <c r="B213" s="165">
        <v>7</v>
      </c>
      <c r="C213" s="177">
        <v>86.4402</v>
      </c>
      <c r="D213" s="177">
        <v>86.448</v>
      </c>
      <c r="E213" s="258">
        <f t="shared" si="14"/>
        <v>0.007799999999988927</v>
      </c>
      <c r="F213" s="214">
        <f t="shared" si="15"/>
        <v>28.539021623756632</v>
      </c>
      <c r="G213" s="215">
        <f t="shared" si="16"/>
        <v>273.31000000000006</v>
      </c>
      <c r="H213" s="228">
        <v>103</v>
      </c>
      <c r="I213" s="182">
        <v>838.07</v>
      </c>
      <c r="J213" s="182">
        <v>564.76</v>
      </c>
    </row>
    <row r="214" spans="1:10" ht="23.25">
      <c r="A214" s="163"/>
      <c r="B214" s="165">
        <v>8</v>
      </c>
      <c r="C214" s="177">
        <v>84.7714</v>
      </c>
      <c r="D214" s="177">
        <v>84.7748</v>
      </c>
      <c r="E214" s="258">
        <f t="shared" si="14"/>
        <v>0.0033999999999991815</v>
      </c>
      <c r="F214" s="214">
        <f t="shared" si="15"/>
        <v>13.020833333330199</v>
      </c>
      <c r="G214" s="215">
        <f t="shared" si="16"/>
        <v>261.12</v>
      </c>
      <c r="H214" s="165">
        <v>104</v>
      </c>
      <c r="I214" s="182">
        <v>902.73</v>
      </c>
      <c r="J214" s="182">
        <v>641.61</v>
      </c>
    </row>
    <row r="215" spans="1:10" ht="23.25">
      <c r="A215" s="229"/>
      <c r="B215" s="230">
        <v>9</v>
      </c>
      <c r="C215" s="231">
        <v>87.615</v>
      </c>
      <c r="D215" s="231">
        <v>87.6207</v>
      </c>
      <c r="E215" s="261">
        <f t="shared" si="14"/>
        <v>0.005700000000004479</v>
      </c>
      <c r="F215" s="232">
        <f t="shared" si="15"/>
        <v>17.1212303256172</v>
      </c>
      <c r="G215" s="215">
        <f t="shared" si="16"/>
        <v>332.92</v>
      </c>
      <c r="H215" s="233">
        <v>105</v>
      </c>
      <c r="I215" s="234">
        <v>702.99</v>
      </c>
      <c r="J215" s="234">
        <v>370.07</v>
      </c>
    </row>
    <row r="216" spans="1:10" ht="23.25">
      <c r="A216" s="217">
        <v>21644</v>
      </c>
      <c r="B216" s="228">
        <v>1</v>
      </c>
      <c r="C216" s="218">
        <v>85.4127</v>
      </c>
      <c r="D216" s="218">
        <v>85.4178</v>
      </c>
      <c r="E216" s="259">
        <f t="shared" si="14"/>
        <v>0.005099999999998772</v>
      </c>
      <c r="F216" s="219">
        <f t="shared" si="15"/>
        <v>17.054004347095045</v>
      </c>
      <c r="G216" s="215">
        <f t="shared" si="16"/>
        <v>299.04999999999995</v>
      </c>
      <c r="H216" s="228">
        <v>1</v>
      </c>
      <c r="I216" s="221">
        <v>850.49</v>
      </c>
      <c r="J216" s="221">
        <v>551.44</v>
      </c>
    </row>
    <row r="217" spans="1:10" ht="23.25">
      <c r="A217" s="163"/>
      <c r="B217" s="165">
        <v>2</v>
      </c>
      <c r="C217" s="177">
        <v>87.465</v>
      </c>
      <c r="D217" s="177">
        <v>87.4681</v>
      </c>
      <c r="E217" s="258">
        <f t="shared" si="14"/>
        <v>0.0031000000000034333</v>
      </c>
      <c r="F217" s="214">
        <f t="shared" si="15"/>
        <v>10.101339242084896</v>
      </c>
      <c r="G217" s="215">
        <f t="shared" si="16"/>
        <v>306.89</v>
      </c>
      <c r="H217" s="165">
        <v>2</v>
      </c>
      <c r="I217" s="182">
        <v>721.17</v>
      </c>
      <c r="J217" s="182">
        <v>414.28</v>
      </c>
    </row>
    <row r="218" spans="1:10" ht="23.25">
      <c r="A218" s="163"/>
      <c r="B218" s="228">
        <v>3</v>
      </c>
      <c r="C218" s="177">
        <v>85.8701</v>
      </c>
      <c r="D218" s="177">
        <v>85.8735</v>
      </c>
      <c r="E218" s="258">
        <f t="shared" si="14"/>
        <v>0.0034000000000133923</v>
      </c>
      <c r="F218" s="214">
        <f t="shared" si="15"/>
        <v>11.018569530457892</v>
      </c>
      <c r="G218" s="215">
        <f t="shared" si="16"/>
        <v>308.57000000000005</v>
      </c>
      <c r="H218" s="228">
        <v>3</v>
      </c>
      <c r="I218" s="182">
        <v>831.57</v>
      </c>
      <c r="J218" s="182">
        <v>523</v>
      </c>
    </row>
    <row r="219" spans="1:10" ht="23.25">
      <c r="A219" s="163">
        <v>21668</v>
      </c>
      <c r="B219" s="165">
        <v>4</v>
      </c>
      <c r="C219" s="177">
        <v>85.0121</v>
      </c>
      <c r="D219" s="177">
        <v>85.0167</v>
      </c>
      <c r="E219" s="258">
        <f t="shared" si="14"/>
        <v>0.004599999999996385</v>
      </c>
      <c r="F219" s="214">
        <f t="shared" si="15"/>
        <v>15.390277359551625</v>
      </c>
      <c r="G219" s="215">
        <f t="shared" si="16"/>
        <v>298.89</v>
      </c>
      <c r="H219" s="165">
        <v>4</v>
      </c>
      <c r="I219" s="182">
        <v>746.16</v>
      </c>
      <c r="J219" s="182">
        <v>447.27</v>
      </c>
    </row>
    <row r="220" spans="1:10" ht="23.25">
      <c r="A220" s="163"/>
      <c r="B220" s="228">
        <v>5</v>
      </c>
      <c r="C220" s="177">
        <v>85.0377</v>
      </c>
      <c r="D220" s="177">
        <v>85.045</v>
      </c>
      <c r="E220" s="258">
        <f t="shared" si="14"/>
        <v>0.00730000000000075</v>
      </c>
      <c r="F220" s="214">
        <f t="shared" si="15"/>
        <v>21.525033909302202</v>
      </c>
      <c r="G220" s="215">
        <f t="shared" si="16"/>
        <v>339.14000000000004</v>
      </c>
      <c r="H220" s="228">
        <v>5</v>
      </c>
      <c r="I220" s="182">
        <v>700.47</v>
      </c>
      <c r="J220" s="182">
        <v>361.33</v>
      </c>
    </row>
    <row r="221" spans="1:10" ht="23.25">
      <c r="A221" s="163"/>
      <c r="B221" s="165">
        <v>6</v>
      </c>
      <c r="C221" s="177">
        <v>87.3872</v>
      </c>
      <c r="D221" s="177">
        <v>87.391</v>
      </c>
      <c r="E221" s="258">
        <f t="shared" si="14"/>
        <v>0.0037999999999982492</v>
      </c>
      <c r="F221" s="214">
        <f t="shared" si="15"/>
        <v>12.391573729857985</v>
      </c>
      <c r="G221" s="215">
        <f t="shared" si="16"/>
        <v>306.65999999999997</v>
      </c>
      <c r="H221" s="165">
        <v>6</v>
      </c>
      <c r="I221" s="182">
        <v>660.38</v>
      </c>
      <c r="J221" s="182">
        <v>353.72</v>
      </c>
    </row>
    <row r="222" spans="1:10" ht="23.25">
      <c r="A222" s="163">
        <v>21675</v>
      </c>
      <c r="B222" s="165">
        <v>1</v>
      </c>
      <c r="C222" s="177">
        <v>85.3728</v>
      </c>
      <c r="D222" s="177">
        <v>85.3863</v>
      </c>
      <c r="E222" s="258">
        <f t="shared" si="14"/>
        <v>0.013500000000007617</v>
      </c>
      <c r="F222" s="214">
        <f t="shared" si="15"/>
        <v>42.12299915756378</v>
      </c>
      <c r="G222" s="215">
        <f t="shared" si="16"/>
        <v>320.49</v>
      </c>
      <c r="H222" s="228">
        <v>7</v>
      </c>
      <c r="I222" s="182">
        <v>690.1</v>
      </c>
      <c r="J222" s="182">
        <v>369.61</v>
      </c>
    </row>
    <row r="223" spans="1:10" ht="23.25">
      <c r="A223" s="163"/>
      <c r="B223" s="165">
        <v>2</v>
      </c>
      <c r="C223" s="177">
        <v>87.4282</v>
      </c>
      <c r="D223" s="177">
        <v>87.4389</v>
      </c>
      <c r="E223" s="258">
        <f t="shared" si="14"/>
        <v>0.010699999999999932</v>
      </c>
      <c r="F223" s="214">
        <f t="shared" si="15"/>
        <v>37.39689640710167</v>
      </c>
      <c r="G223" s="215">
        <f t="shared" si="16"/>
        <v>286.12</v>
      </c>
      <c r="H223" s="165">
        <v>8</v>
      </c>
      <c r="I223" s="182">
        <v>844.85</v>
      </c>
      <c r="J223" s="182">
        <v>558.73</v>
      </c>
    </row>
    <row r="224" spans="1:10" ht="23.25">
      <c r="A224" s="163"/>
      <c r="B224" s="165">
        <v>3</v>
      </c>
      <c r="C224" s="177">
        <v>85.8426</v>
      </c>
      <c r="D224" s="177">
        <v>85.8503</v>
      </c>
      <c r="E224" s="258">
        <f t="shared" si="14"/>
        <v>0.007699999999999818</v>
      </c>
      <c r="F224" s="214">
        <f t="shared" si="15"/>
        <v>24.189494847951174</v>
      </c>
      <c r="G224" s="215">
        <f t="shared" si="16"/>
        <v>318.32</v>
      </c>
      <c r="H224" s="228">
        <v>9</v>
      </c>
      <c r="I224" s="182">
        <v>716.77</v>
      </c>
      <c r="J224" s="182">
        <v>398.45</v>
      </c>
    </row>
    <row r="225" spans="1:10" ht="23.25">
      <c r="A225" s="163">
        <v>21690</v>
      </c>
      <c r="B225" s="165">
        <v>4</v>
      </c>
      <c r="C225" s="177">
        <v>85.005</v>
      </c>
      <c r="D225" s="177">
        <v>85.0341</v>
      </c>
      <c r="E225" s="258">
        <f t="shared" si="14"/>
        <v>0.02909999999999968</v>
      </c>
      <c r="F225" s="214">
        <f t="shared" si="15"/>
        <v>106.54267198769699</v>
      </c>
      <c r="G225" s="215">
        <f t="shared" si="16"/>
        <v>273.13</v>
      </c>
      <c r="H225" s="165">
        <v>10</v>
      </c>
      <c r="I225" s="182">
        <v>848.66</v>
      </c>
      <c r="J225" s="182">
        <v>575.53</v>
      </c>
    </row>
    <row r="226" spans="1:10" ht="23.25">
      <c r="A226" s="163"/>
      <c r="B226" s="165">
        <v>5</v>
      </c>
      <c r="C226" s="177">
        <v>85.0075</v>
      </c>
      <c r="D226" s="177">
        <v>85.0419</v>
      </c>
      <c r="E226" s="258">
        <f t="shared" si="14"/>
        <v>0.03440000000000509</v>
      </c>
      <c r="F226" s="214">
        <f t="shared" si="15"/>
        <v>119.78550038305274</v>
      </c>
      <c r="G226" s="215">
        <f t="shared" si="16"/>
        <v>287.18000000000006</v>
      </c>
      <c r="H226" s="228">
        <v>11</v>
      </c>
      <c r="I226" s="182">
        <v>695.58</v>
      </c>
      <c r="J226" s="182">
        <v>408.4</v>
      </c>
    </row>
    <row r="227" spans="1:10" ht="23.25">
      <c r="A227" s="163"/>
      <c r="B227" s="165">
        <v>6</v>
      </c>
      <c r="C227" s="177">
        <v>87.372</v>
      </c>
      <c r="D227" s="177">
        <v>87.4076</v>
      </c>
      <c r="E227" s="258">
        <f t="shared" si="14"/>
        <v>0.035600000000002296</v>
      </c>
      <c r="F227" s="214">
        <f t="shared" si="15"/>
        <v>120.93623670891157</v>
      </c>
      <c r="G227" s="215">
        <f t="shared" si="16"/>
        <v>294.37</v>
      </c>
      <c r="H227" s="165">
        <v>12</v>
      </c>
      <c r="I227" s="182">
        <v>821.68</v>
      </c>
      <c r="J227" s="182">
        <v>527.31</v>
      </c>
    </row>
    <row r="228" spans="1:10" ht="23.25">
      <c r="A228" s="163">
        <v>21701</v>
      </c>
      <c r="B228" s="165">
        <v>7</v>
      </c>
      <c r="C228" s="177">
        <v>86.422</v>
      </c>
      <c r="D228" s="177">
        <v>86.5351</v>
      </c>
      <c r="E228" s="258">
        <f t="shared" si="14"/>
        <v>0.11310000000000286</v>
      </c>
      <c r="F228" s="214">
        <f t="shared" si="15"/>
        <v>331.1665495432269</v>
      </c>
      <c r="G228" s="215">
        <f t="shared" si="16"/>
        <v>341.52000000000004</v>
      </c>
      <c r="H228" s="228">
        <v>13</v>
      </c>
      <c r="I228" s="182">
        <v>651.72</v>
      </c>
      <c r="J228" s="182">
        <v>310.2</v>
      </c>
    </row>
    <row r="229" spans="1:10" ht="23.25">
      <c r="A229" s="163"/>
      <c r="B229" s="165">
        <v>8</v>
      </c>
      <c r="C229" s="177">
        <v>84.7556</v>
      </c>
      <c r="D229" s="177">
        <v>84.8541</v>
      </c>
      <c r="E229" s="258">
        <f t="shared" si="14"/>
        <v>0.09850000000000136</v>
      </c>
      <c r="F229" s="214">
        <f t="shared" si="15"/>
        <v>354.0872816162246</v>
      </c>
      <c r="G229" s="215">
        <f t="shared" si="16"/>
        <v>278.18000000000006</v>
      </c>
      <c r="H229" s="165">
        <v>14</v>
      </c>
      <c r="I229" s="182">
        <v>830.74</v>
      </c>
      <c r="J229" s="182">
        <v>552.56</v>
      </c>
    </row>
    <row r="230" spans="1:10" ht="23.25">
      <c r="A230" s="163"/>
      <c r="B230" s="165">
        <v>9</v>
      </c>
      <c r="C230" s="177">
        <v>87.5944</v>
      </c>
      <c r="D230" s="177">
        <v>87.7048</v>
      </c>
      <c r="E230" s="258">
        <f t="shared" si="14"/>
        <v>0.11040000000001271</v>
      </c>
      <c r="F230" s="214">
        <f t="shared" si="15"/>
        <v>364.260261317186</v>
      </c>
      <c r="G230" s="215">
        <f t="shared" si="16"/>
        <v>303.0799999999999</v>
      </c>
      <c r="H230" s="228">
        <v>15</v>
      </c>
      <c r="I230" s="182">
        <v>856.04</v>
      </c>
      <c r="J230" s="182">
        <v>552.96</v>
      </c>
    </row>
    <row r="231" spans="1:10" ht="23.25">
      <c r="A231" s="163">
        <v>21702</v>
      </c>
      <c r="B231" s="165">
        <v>1</v>
      </c>
      <c r="C231" s="177">
        <v>85.401</v>
      </c>
      <c r="D231" s="177">
        <v>85.7977</v>
      </c>
      <c r="E231" s="258">
        <f t="shared" si="14"/>
        <v>0.3967000000000098</v>
      </c>
      <c r="F231" s="214">
        <f t="shared" si="15"/>
        <v>1184.6388150625908</v>
      </c>
      <c r="G231" s="215">
        <f t="shared" si="16"/>
        <v>334.87000000000006</v>
      </c>
      <c r="H231" s="165">
        <v>16</v>
      </c>
      <c r="I231" s="182">
        <v>649.33</v>
      </c>
      <c r="J231" s="182">
        <v>314.46</v>
      </c>
    </row>
    <row r="232" spans="1:10" ht="23.25">
      <c r="A232" s="163"/>
      <c r="B232" s="165">
        <v>2</v>
      </c>
      <c r="C232" s="177">
        <v>87.459</v>
      </c>
      <c r="D232" s="177">
        <v>87.7435</v>
      </c>
      <c r="E232" s="258">
        <f t="shared" si="14"/>
        <v>0.2844999999999942</v>
      </c>
      <c r="F232" s="214">
        <f t="shared" si="15"/>
        <v>878.6016491152039</v>
      </c>
      <c r="G232" s="215">
        <f t="shared" si="16"/>
        <v>323.81</v>
      </c>
      <c r="H232" s="228">
        <v>17</v>
      </c>
      <c r="I232" s="182">
        <v>692.02</v>
      </c>
      <c r="J232" s="182">
        <v>368.21</v>
      </c>
    </row>
    <row r="233" spans="1:10" ht="23.25">
      <c r="A233" s="163"/>
      <c r="B233" s="165">
        <v>3</v>
      </c>
      <c r="C233" s="177">
        <v>85.867</v>
      </c>
      <c r="D233" s="177">
        <v>86.1599</v>
      </c>
      <c r="E233" s="258">
        <f t="shared" si="14"/>
        <v>0.29289999999998884</v>
      </c>
      <c r="F233" s="214">
        <f t="shared" si="15"/>
        <v>926.0196016439736</v>
      </c>
      <c r="G233" s="215">
        <f t="shared" si="16"/>
        <v>316.29999999999995</v>
      </c>
      <c r="H233" s="165">
        <v>18</v>
      </c>
      <c r="I233" s="182">
        <v>884.01</v>
      </c>
      <c r="J233" s="182">
        <v>567.71</v>
      </c>
    </row>
    <row r="234" spans="1:10" ht="23.25">
      <c r="A234" s="163">
        <v>21707</v>
      </c>
      <c r="B234" s="165">
        <v>4</v>
      </c>
      <c r="C234" s="177">
        <v>85.0113</v>
      </c>
      <c r="D234" s="177">
        <v>85.1012</v>
      </c>
      <c r="E234" s="258">
        <f t="shared" si="14"/>
        <v>0.08990000000000009</v>
      </c>
      <c r="F234" s="214">
        <f t="shared" si="15"/>
        <v>321.4043116084519</v>
      </c>
      <c r="G234" s="215">
        <f t="shared" si="16"/>
        <v>279.71000000000004</v>
      </c>
      <c r="H234" s="228">
        <v>19</v>
      </c>
      <c r="I234" s="182">
        <v>834.6</v>
      </c>
      <c r="J234" s="182">
        <v>554.89</v>
      </c>
    </row>
    <row r="235" spans="1:10" ht="23.25">
      <c r="A235" s="163"/>
      <c r="B235" s="165">
        <v>5</v>
      </c>
      <c r="C235" s="177">
        <v>85.02</v>
      </c>
      <c r="D235" s="177">
        <v>85.122</v>
      </c>
      <c r="E235" s="258">
        <f t="shared" si="14"/>
        <v>0.10200000000000387</v>
      </c>
      <c r="F235" s="214">
        <f t="shared" si="15"/>
        <v>313.0370734102746</v>
      </c>
      <c r="G235" s="215">
        <f t="shared" si="16"/>
        <v>325.84</v>
      </c>
      <c r="H235" s="165">
        <v>20</v>
      </c>
      <c r="I235" s="182">
        <v>692.02</v>
      </c>
      <c r="J235" s="182">
        <v>366.18</v>
      </c>
    </row>
    <row r="236" spans="1:10" ht="23.25">
      <c r="A236" s="163"/>
      <c r="B236" s="165">
        <v>6</v>
      </c>
      <c r="C236" s="177">
        <v>87.3865</v>
      </c>
      <c r="D236" s="177">
        <v>87.5129</v>
      </c>
      <c r="E236" s="258">
        <f t="shared" si="14"/>
        <v>0.12640000000000384</v>
      </c>
      <c r="F236" s="214">
        <f t="shared" si="15"/>
        <v>366.047898989325</v>
      </c>
      <c r="G236" s="215">
        <f t="shared" si="16"/>
        <v>345.31000000000006</v>
      </c>
      <c r="H236" s="228">
        <v>21</v>
      </c>
      <c r="I236" s="182">
        <v>621.33</v>
      </c>
      <c r="J236" s="182">
        <v>276.02</v>
      </c>
    </row>
    <row r="237" spans="1:10" ht="23.25">
      <c r="A237" s="163">
        <v>21725</v>
      </c>
      <c r="B237" s="165">
        <v>7</v>
      </c>
      <c r="C237" s="177">
        <v>86.4368</v>
      </c>
      <c r="D237" s="177">
        <v>86.4607</v>
      </c>
      <c r="E237" s="258">
        <f t="shared" si="14"/>
        <v>0.02389999999999759</v>
      </c>
      <c r="F237" s="214">
        <f t="shared" si="15"/>
        <v>90.21931976896906</v>
      </c>
      <c r="G237" s="215">
        <f t="shared" si="16"/>
        <v>264.90999999999997</v>
      </c>
      <c r="H237" s="165">
        <v>22</v>
      </c>
      <c r="I237" s="182">
        <v>626.01</v>
      </c>
      <c r="J237" s="182">
        <v>361.1</v>
      </c>
    </row>
    <row r="238" spans="1:10" ht="23.25">
      <c r="A238" s="163"/>
      <c r="B238" s="165">
        <v>8</v>
      </c>
      <c r="C238" s="177">
        <v>84.7984</v>
      </c>
      <c r="D238" s="177">
        <v>84.8238</v>
      </c>
      <c r="E238" s="258">
        <f t="shared" si="14"/>
        <v>0.025400000000004752</v>
      </c>
      <c r="F238" s="214">
        <f t="shared" si="15"/>
        <v>75.19909997928993</v>
      </c>
      <c r="G238" s="215">
        <f t="shared" si="16"/>
        <v>337.7699999999999</v>
      </c>
      <c r="H238" s="228">
        <v>23</v>
      </c>
      <c r="I238" s="182">
        <v>684.81</v>
      </c>
      <c r="J238" s="182">
        <v>347.04</v>
      </c>
    </row>
    <row r="239" spans="1:10" ht="23.25">
      <c r="A239" s="163"/>
      <c r="B239" s="165">
        <v>9</v>
      </c>
      <c r="C239" s="177">
        <v>87.617</v>
      </c>
      <c r="D239" s="177">
        <v>87.6442</v>
      </c>
      <c r="E239" s="258">
        <f t="shared" si="14"/>
        <v>0.02719999999999345</v>
      </c>
      <c r="F239" s="214">
        <f t="shared" si="15"/>
        <v>87.95472918348733</v>
      </c>
      <c r="G239" s="215">
        <f t="shared" si="16"/>
        <v>309.24999999999994</v>
      </c>
      <c r="H239" s="165">
        <v>24</v>
      </c>
      <c r="I239" s="182">
        <v>677.17</v>
      </c>
      <c r="J239" s="182">
        <v>367.92</v>
      </c>
    </row>
    <row r="240" spans="1:10" ht="23.25">
      <c r="A240" s="163">
        <v>21739</v>
      </c>
      <c r="B240" s="165">
        <v>1</v>
      </c>
      <c r="C240" s="177">
        <v>85.3741</v>
      </c>
      <c r="D240" s="177">
        <v>85.4232</v>
      </c>
      <c r="E240" s="258">
        <f t="shared" si="14"/>
        <v>0.0490999999999957</v>
      </c>
      <c r="F240" s="214">
        <f t="shared" si="15"/>
        <v>157.70540245389515</v>
      </c>
      <c r="G240" s="215">
        <f t="shared" si="16"/>
        <v>311.3399999999999</v>
      </c>
      <c r="H240" s="228">
        <v>25</v>
      </c>
      <c r="I240" s="182">
        <v>846.04</v>
      </c>
      <c r="J240" s="182">
        <v>534.7</v>
      </c>
    </row>
    <row r="241" spans="1:10" ht="23.25">
      <c r="A241" s="163"/>
      <c r="B241" s="165">
        <v>2</v>
      </c>
      <c r="C241" s="177">
        <v>87.4222</v>
      </c>
      <c r="D241" s="177">
        <v>87.474</v>
      </c>
      <c r="E241" s="258">
        <f t="shared" si="14"/>
        <v>0.05180000000000007</v>
      </c>
      <c r="F241" s="214">
        <f t="shared" si="15"/>
        <v>173.7263976925917</v>
      </c>
      <c r="G241" s="215">
        <f t="shared" si="16"/>
        <v>298.17</v>
      </c>
      <c r="H241" s="165">
        <v>26</v>
      </c>
      <c r="I241" s="182">
        <v>662.96</v>
      </c>
      <c r="J241" s="182">
        <v>364.79</v>
      </c>
    </row>
    <row r="242" spans="1:10" ht="23.25">
      <c r="A242" s="163"/>
      <c r="B242" s="165">
        <v>3</v>
      </c>
      <c r="C242" s="177">
        <v>85.8304</v>
      </c>
      <c r="D242" s="177">
        <v>85.8899</v>
      </c>
      <c r="E242" s="258">
        <f t="shared" si="14"/>
        <v>0.059499999999999886</v>
      </c>
      <c r="F242" s="214">
        <f t="shared" si="15"/>
        <v>174.02749341912806</v>
      </c>
      <c r="G242" s="215">
        <f t="shared" si="16"/>
        <v>341.9</v>
      </c>
      <c r="H242" s="228">
        <v>27</v>
      </c>
      <c r="I242" s="182">
        <v>641.42</v>
      </c>
      <c r="J242" s="182">
        <v>299.52</v>
      </c>
    </row>
    <row r="243" spans="1:10" ht="23.25">
      <c r="A243" s="163">
        <v>21752</v>
      </c>
      <c r="B243" s="165">
        <v>4</v>
      </c>
      <c r="C243" s="177">
        <v>84.9993</v>
      </c>
      <c r="D243" s="177">
        <v>85.064</v>
      </c>
      <c r="E243" s="258">
        <f t="shared" si="14"/>
        <v>0.06469999999998777</v>
      </c>
      <c r="F243" s="214">
        <f t="shared" si="15"/>
        <v>198.6795639489875</v>
      </c>
      <c r="G243" s="215">
        <f t="shared" si="16"/>
        <v>325.65</v>
      </c>
      <c r="H243" s="165">
        <v>28</v>
      </c>
      <c r="I243" s="182">
        <v>711.63</v>
      </c>
      <c r="J243" s="182">
        <v>385.98</v>
      </c>
    </row>
    <row r="244" spans="1:10" ht="23.25">
      <c r="A244" s="163"/>
      <c r="B244" s="165">
        <v>5</v>
      </c>
      <c r="C244" s="177">
        <v>85.0327</v>
      </c>
      <c r="D244" s="177">
        <v>85.0981</v>
      </c>
      <c r="E244" s="258">
        <f t="shared" si="14"/>
        <v>0.0653999999999968</v>
      </c>
      <c r="F244" s="214">
        <f t="shared" si="15"/>
        <v>228.0414240384839</v>
      </c>
      <c r="G244" s="215">
        <f t="shared" si="16"/>
        <v>286.78999999999996</v>
      </c>
      <c r="H244" s="228">
        <v>29</v>
      </c>
      <c r="I244" s="182">
        <v>844.77</v>
      </c>
      <c r="J244" s="182">
        <v>557.98</v>
      </c>
    </row>
    <row r="245" spans="1:10" ht="23.25">
      <c r="A245" s="163"/>
      <c r="B245" s="165">
        <v>6</v>
      </c>
      <c r="C245" s="177">
        <v>87.371</v>
      </c>
      <c r="D245" s="177">
        <v>87.4345</v>
      </c>
      <c r="E245" s="258">
        <f t="shared" si="14"/>
        <v>0.06350000000000477</v>
      </c>
      <c r="F245" s="214">
        <f t="shared" si="15"/>
        <v>206.719187447115</v>
      </c>
      <c r="G245" s="215">
        <f t="shared" si="16"/>
        <v>307.17999999999995</v>
      </c>
      <c r="H245" s="165">
        <v>30</v>
      </c>
      <c r="I245" s="182">
        <v>614.17</v>
      </c>
      <c r="J245" s="182">
        <v>306.99</v>
      </c>
    </row>
    <row r="246" spans="1:10" ht="23.25">
      <c r="A246" s="163">
        <v>21757</v>
      </c>
      <c r="B246" s="165">
        <v>7</v>
      </c>
      <c r="C246" s="177">
        <v>86.4086</v>
      </c>
      <c r="D246" s="177">
        <v>86.481</v>
      </c>
      <c r="E246" s="258">
        <f t="shared" si="14"/>
        <v>0.07239999999998759</v>
      </c>
      <c r="F246" s="214">
        <f t="shared" si="15"/>
        <v>268.6257049569145</v>
      </c>
      <c r="G246" s="215">
        <f t="shared" si="16"/>
        <v>269.52</v>
      </c>
      <c r="H246" s="228">
        <v>31</v>
      </c>
      <c r="I246" s="182">
        <v>844.59</v>
      </c>
      <c r="J246" s="182">
        <v>575.07</v>
      </c>
    </row>
    <row r="247" spans="1:10" ht="23.25">
      <c r="A247" s="163"/>
      <c r="B247" s="165">
        <v>8</v>
      </c>
      <c r="C247" s="177">
        <v>84.7797</v>
      </c>
      <c r="D247" s="177">
        <v>84.8349</v>
      </c>
      <c r="E247" s="258">
        <f t="shared" si="14"/>
        <v>0.05519999999999925</v>
      </c>
      <c r="F247" s="214">
        <f t="shared" si="15"/>
        <v>224.3172951885536</v>
      </c>
      <c r="G247" s="215">
        <f t="shared" si="16"/>
        <v>246.07999999999993</v>
      </c>
      <c r="H247" s="165">
        <v>32</v>
      </c>
      <c r="I247" s="182">
        <v>804.17</v>
      </c>
      <c r="J247" s="182">
        <v>558.09</v>
      </c>
    </row>
    <row r="248" spans="1:10" ht="23.25">
      <c r="A248" s="163"/>
      <c r="B248" s="165">
        <v>9</v>
      </c>
      <c r="C248" s="177">
        <v>87.629</v>
      </c>
      <c r="D248" s="177">
        <v>87.6882</v>
      </c>
      <c r="E248" s="258">
        <f t="shared" si="14"/>
        <v>0.05919999999998993</v>
      </c>
      <c r="F248" s="214">
        <f t="shared" si="15"/>
        <v>208.63436123344468</v>
      </c>
      <c r="G248" s="215">
        <f t="shared" si="16"/>
        <v>283.75</v>
      </c>
      <c r="H248" s="228">
        <v>33</v>
      </c>
      <c r="I248" s="182">
        <v>630.28</v>
      </c>
      <c r="J248" s="182">
        <v>346.53</v>
      </c>
    </row>
    <row r="249" spans="1:10" ht="23.25">
      <c r="A249" s="163">
        <v>21763</v>
      </c>
      <c r="B249" s="165">
        <v>1</v>
      </c>
      <c r="C249" s="177">
        <v>85.4108</v>
      </c>
      <c r="D249" s="177">
        <v>85.6108</v>
      </c>
      <c r="E249" s="258">
        <f t="shared" si="14"/>
        <v>0.20000000000000284</v>
      </c>
      <c r="F249" s="214">
        <f t="shared" si="15"/>
        <v>553.4493732185928</v>
      </c>
      <c r="G249" s="215">
        <f t="shared" si="16"/>
        <v>361.37</v>
      </c>
      <c r="H249" s="165">
        <v>34</v>
      </c>
      <c r="I249" s="182">
        <v>736.15</v>
      </c>
      <c r="J249" s="182">
        <v>374.78</v>
      </c>
    </row>
    <row r="250" spans="1:10" ht="23.25">
      <c r="A250" s="163"/>
      <c r="B250" s="165">
        <v>2</v>
      </c>
      <c r="C250" s="177">
        <v>87.4845</v>
      </c>
      <c r="D250" s="177">
        <v>87.6571</v>
      </c>
      <c r="E250" s="258">
        <f t="shared" si="14"/>
        <v>0.17260000000000275</v>
      </c>
      <c r="F250" s="214">
        <f t="shared" si="15"/>
        <v>487.9427812173205</v>
      </c>
      <c r="G250" s="215">
        <f t="shared" si="16"/>
        <v>353.72999999999996</v>
      </c>
      <c r="H250" s="228">
        <v>35</v>
      </c>
      <c r="I250" s="182">
        <v>721.14</v>
      </c>
      <c r="J250" s="182">
        <v>367.41</v>
      </c>
    </row>
    <row r="251" spans="1:10" ht="23.25">
      <c r="A251" s="163"/>
      <c r="B251" s="165">
        <v>3</v>
      </c>
      <c r="C251" s="177">
        <v>85.8822</v>
      </c>
      <c r="D251" s="177">
        <v>86.0262</v>
      </c>
      <c r="E251" s="258">
        <f t="shared" si="14"/>
        <v>0.14400000000000546</v>
      </c>
      <c r="F251" s="214">
        <f t="shared" si="15"/>
        <v>515.3901216893537</v>
      </c>
      <c r="G251" s="215">
        <f t="shared" si="16"/>
        <v>279.4000000000001</v>
      </c>
      <c r="H251" s="165">
        <v>36</v>
      </c>
      <c r="I251" s="182">
        <v>902.19</v>
      </c>
      <c r="J251" s="182">
        <v>622.79</v>
      </c>
    </row>
    <row r="252" spans="1:10" ht="23.25">
      <c r="A252" s="163">
        <v>21773</v>
      </c>
      <c r="B252" s="165">
        <v>4</v>
      </c>
      <c r="C252" s="177">
        <v>85.0185</v>
      </c>
      <c r="D252" s="177">
        <v>85.0412</v>
      </c>
      <c r="E252" s="258">
        <f t="shared" si="14"/>
        <v>0.022700000000000387</v>
      </c>
      <c r="F252" s="214">
        <f t="shared" si="15"/>
        <v>72.33906947100185</v>
      </c>
      <c r="G252" s="215">
        <f t="shared" si="16"/>
        <v>313.80000000000007</v>
      </c>
      <c r="H252" s="228">
        <v>37</v>
      </c>
      <c r="I252" s="182">
        <v>689.94</v>
      </c>
      <c r="J252" s="182">
        <v>376.14</v>
      </c>
    </row>
    <row r="253" spans="1:10" ht="23.25">
      <c r="A253" s="163"/>
      <c r="B253" s="165">
        <v>5</v>
      </c>
      <c r="C253" s="177">
        <v>85.0367</v>
      </c>
      <c r="D253" s="177">
        <v>85.0606</v>
      </c>
      <c r="E253" s="258">
        <f t="shared" si="14"/>
        <v>0.02389999999999759</v>
      </c>
      <c r="F253" s="214">
        <f t="shared" si="15"/>
        <v>84.90230905860601</v>
      </c>
      <c r="G253" s="215">
        <f t="shared" si="16"/>
        <v>281.5</v>
      </c>
      <c r="H253" s="165">
        <v>38</v>
      </c>
      <c r="I253" s="182">
        <v>836.65</v>
      </c>
      <c r="J253" s="182">
        <v>555.15</v>
      </c>
    </row>
    <row r="254" spans="1:10" ht="23.25">
      <c r="A254" s="163"/>
      <c r="B254" s="165">
        <v>6</v>
      </c>
      <c r="C254" s="177">
        <v>87.3815</v>
      </c>
      <c r="D254" s="177">
        <v>87.4054</v>
      </c>
      <c r="E254" s="258">
        <f t="shared" si="14"/>
        <v>0.02389999999999759</v>
      </c>
      <c r="F254" s="214">
        <f t="shared" si="15"/>
        <v>78.21704411571407</v>
      </c>
      <c r="G254" s="215">
        <f t="shared" si="16"/>
        <v>305.56</v>
      </c>
      <c r="H254" s="228">
        <v>39</v>
      </c>
      <c r="I254" s="182">
        <v>672.13</v>
      </c>
      <c r="J254" s="182">
        <v>366.57</v>
      </c>
    </row>
    <row r="255" spans="1:10" ht="23.25">
      <c r="A255" s="163">
        <v>21787</v>
      </c>
      <c r="B255" s="165">
        <v>7</v>
      </c>
      <c r="C255" s="177">
        <v>85.43</v>
      </c>
      <c r="D255" s="177">
        <v>85.5534</v>
      </c>
      <c r="E255" s="258">
        <f t="shared" si="14"/>
        <v>0.12339999999998952</v>
      </c>
      <c r="F255" s="214">
        <f t="shared" si="15"/>
        <v>375.1672139121656</v>
      </c>
      <c r="G255" s="215">
        <f t="shared" si="16"/>
        <v>328.92</v>
      </c>
      <c r="H255" s="165">
        <v>40</v>
      </c>
      <c r="I255" s="182">
        <v>729.85</v>
      </c>
      <c r="J255" s="182">
        <v>400.93</v>
      </c>
    </row>
    <row r="256" spans="1:10" ht="23.25">
      <c r="A256" s="163"/>
      <c r="B256" s="165">
        <v>8</v>
      </c>
      <c r="C256" s="177">
        <v>84.7774</v>
      </c>
      <c r="D256" s="177">
        <v>84.8826</v>
      </c>
      <c r="E256" s="258">
        <f t="shared" si="14"/>
        <v>0.10519999999999641</v>
      </c>
      <c r="F256" s="214">
        <f t="shared" si="15"/>
        <v>299.45915172216456</v>
      </c>
      <c r="G256" s="215">
        <f t="shared" si="16"/>
        <v>351.29999999999995</v>
      </c>
      <c r="H256" s="228">
        <v>41</v>
      </c>
      <c r="I256" s="182">
        <v>721.05</v>
      </c>
      <c r="J256" s="182">
        <v>369.75</v>
      </c>
    </row>
    <row r="257" spans="1:10" ht="23.25">
      <c r="A257" s="163"/>
      <c r="B257" s="165">
        <v>9</v>
      </c>
      <c r="C257" s="177">
        <v>87.6203</v>
      </c>
      <c r="D257" s="177">
        <v>87.7528</v>
      </c>
      <c r="E257" s="258">
        <f t="shared" si="14"/>
        <v>0.13249999999999318</v>
      </c>
      <c r="F257" s="214">
        <f t="shared" si="15"/>
        <v>389.3280051714312</v>
      </c>
      <c r="G257" s="215">
        <f t="shared" si="16"/>
        <v>340.33000000000004</v>
      </c>
      <c r="H257" s="165">
        <v>42</v>
      </c>
      <c r="I257" s="182">
        <v>694.46</v>
      </c>
      <c r="J257" s="182">
        <v>354.13</v>
      </c>
    </row>
    <row r="258" spans="1:10" ht="23.25">
      <c r="A258" s="163">
        <v>21806</v>
      </c>
      <c r="B258" s="165">
        <v>10</v>
      </c>
      <c r="C258" s="177">
        <v>85.0837</v>
      </c>
      <c r="D258" s="177">
        <v>85.1608</v>
      </c>
      <c r="E258" s="258">
        <f t="shared" si="14"/>
        <v>0.0771000000000015</v>
      </c>
      <c r="F258" s="214">
        <f t="shared" si="15"/>
        <v>291.4933837429168</v>
      </c>
      <c r="G258" s="215">
        <f t="shared" si="16"/>
        <v>264.5</v>
      </c>
      <c r="H258" s="228">
        <v>43</v>
      </c>
      <c r="I258" s="182">
        <v>828.89</v>
      </c>
      <c r="J258" s="182">
        <v>564.39</v>
      </c>
    </row>
    <row r="259" spans="1:10" ht="23.25">
      <c r="A259" s="163"/>
      <c r="B259" s="165">
        <v>11</v>
      </c>
      <c r="C259" s="177">
        <v>86.1098</v>
      </c>
      <c r="D259" s="177">
        <v>86.1984</v>
      </c>
      <c r="E259" s="258">
        <f t="shared" si="14"/>
        <v>0.08859999999999957</v>
      </c>
      <c r="F259" s="214">
        <f t="shared" si="15"/>
        <v>328.13599496314777</v>
      </c>
      <c r="G259" s="215">
        <f t="shared" si="16"/>
        <v>270.0100000000001</v>
      </c>
      <c r="H259" s="165">
        <v>44</v>
      </c>
      <c r="I259" s="182">
        <v>818.69</v>
      </c>
      <c r="J259" s="182">
        <v>548.68</v>
      </c>
    </row>
    <row r="260" spans="1:10" ht="23.25">
      <c r="A260" s="163"/>
      <c r="B260" s="165">
        <v>12</v>
      </c>
      <c r="C260" s="177">
        <v>84.8314</v>
      </c>
      <c r="D260" s="177">
        <v>84.9205</v>
      </c>
      <c r="E260" s="258">
        <f t="shared" si="14"/>
        <v>0.08910000000000196</v>
      </c>
      <c r="F260" s="214">
        <f t="shared" si="15"/>
        <v>316.4849216779809</v>
      </c>
      <c r="G260" s="215">
        <f t="shared" si="16"/>
        <v>281.53</v>
      </c>
      <c r="H260" s="228">
        <v>45</v>
      </c>
      <c r="I260" s="182">
        <v>794.39</v>
      </c>
      <c r="J260" s="182">
        <v>512.86</v>
      </c>
    </row>
    <row r="261" spans="1:10" ht="23.25">
      <c r="A261" s="163">
        <v>21807</v>
      </c>
      <c r="B261" s="165">
        <v>13</v>
      </c>
      <c r="C261" s="177">
        <v>86.7215</v>
      </c>
      <c r="D261" s="177">
        <v>86.8462</v>
      </c>
      <c r="E261" s="258">
        <f t="shared" si="14"/>
        <v>0.12469999999999004</v>
      </c>
      <c r="F261" s="214">
        <f t="shared" si="15"/>
        <v>407.96963946865816</v>
      </c>
      <c r="G261" s="215">
        <f t="shared" si="16"/>
        <v>305.65999999999997</v>
      </c>
      <c r="H261" s="165">
        <v>46</v>
      </c>
      <c r="I261" s="182">
        <v>663.67</v>
      </c>
      <c r="J261" s="182">
        <v>358.01</v>
      </c>
    </row>
    <row r="262" spans="1:10" ht="23.25">
      <c r="A262" s="163"/>
      <c r="B262" s="165">
        <v>14</v>
      </c>
      <c r="C262" s="177">
        <v>85.9299</v>
      </c>
      <c r="D262" s="177">
        <v>86.0581</v>
      </c>
      <c r="E262" s="258">
        <f t="shared" si="14"/>
        <v>0.12819999999999254</v>
      </c>
      <c r="F262" s="214">
        <f t="shared" si="15"/>
        <v>420.7693317578854</v>
      </c>
      <c r="G262" s="215">
        <f t="shared" si="16"/>
        <v>304.68000000000006</v>
      </c>
      <c r="H262" s="228">
        <v>47</v>
      </c>
      <c r="I262" s="182">
        <v>668.32</v>
      </c>
      <c r="J262" s="182">
        <v>363.64</v>
      </c>
    </row>
    <row r="263" spans="1:10" ht="23.25">
      <c r="A263" s="163"/>
      <c r="B263" s="165">
        <v>15</v>
      </c>
      <c r="C263" s="177">
        <v>86.9933</v>
      </c>
      <c r="D263" s="177">
        <v>87.1184</v>
      </c>
      <c r="E263" s="258">
        <f t="shared" si="14"/>
        <v>0.1250999999999891</v>
      </c>
      <c r="F263" s="214">
        <f t="shared" si="15"/>
        <v>411.68920920126726</v>
      </c>
      <c r="G263" s="215">
        <f t="shared" si="16"/>
        <v>303.87000000000006</v>
      </c>
      <c r="H263" s="165">
        <v>48</v>
      </c>
      <c r="I263" s="182">
        <v>659.69</v>
      </c>
      <c r="J263" s="182">
        <v>355.82</v>
      </c>
    </row>
    <row r="264" spans="1:10" ht="23.25">
      <c r="A264" s="163">
        <v>21812</v>
      </c>
      <c r="B264" s="165">
        <v>16</v>
      </c>
      <c r="C264" s="177">
        <v>86.1351</v>
      </c>
      <c r="D264" s="177">
        <v>86.2935</v>
      </c>
      <c r="E264" s="258">
        <f t="shared" si="14"/>
        <v>0.15840000000000032</v>
      </c>
      <c r="F264" s="214">
        <f t="shared" si="15"/>
        <v>544.1989899336941</v>
      </c>
      <c r="G264" s="215">
        <f t="shared" si="16"/>
        <v>291.07</v>
      </c>
      <c r="H264" s="228">
        <v>49</v>
      </c>
      <c r="I264" s="182">
        <v>648.63</v>
      </c>
      <c r="J264" s="182">
        <v>357.56</v>
      </c>
    </row>
    <row r="265" spans="1:10" ht="23.25">
      <c r="A265" s="163"/>
      <c r="B265" s="165">
        <v>17</v>
      </c>
      <c r="C265" s="177">
        <v>87.2063</v>
      </c>
      <c r="D265" s="177">
        <v>87.3645</v>
      </c>
      <c r="E265" s="258">
        <f t="shared" si="14"/>
        <v>0.1582000000000079</v>
      </c>
      <c r="F265" s="214">
        <f t="shared" si="15"/>
        <v>562.0692105450432</v>
      </c>
      <c r="G265" s="215">
        <f t="shared" si="16"/>
        <v>281.46000000000004</v>
      </c>
      <c r="H265" s="165">
        <v>50</v>
      </c>
      <c r="I265" s="182">
        <v>640.83</v>
      </c>
      <c r="J265" s="182">
        <v>359.37</v>
      </c>
    </row>
    <row r="266" spans="1:10" ht="23.25">
      <c r="A266" s="163"/>
      <c r="B266" s="165">
        <v>18</v>
      </c>
      <c r="C266" s="177">
        <v>85.1453</v>
      </c>
      <c r="D266" s="177">
        <v>85.3377</v>
      </c>
      <c r="E266" s="258">
        <f t="shared" si="14"/>
        <v>0.19239999999999213</v>
      </c>
      <c r="F266" s="214">
        <f t="shared" si="15"/>
        <v>596.718667617753</v>
      </c>
      <c r="G266" s="215">
        <f t="shared" si="16"/>
        <v>322.43000000000006</v>
      </c>
      <c r="H266" s="228">
        <v>51</v>
      </c>
      <c r="I266" s="182">
        <v>695.2</v>
      </c>
      <c r="J266" s="182">
        <v>372.77</v>
      </c>
    </row>
    <row r="267" spans="1:10" ht="23.25">
      <c r="A267" s="163">
        <v>21829</v>
      </c>
      <c r="B267" s="165">
        <v>1</v>
      </c>
      <c r="C267" s="177">
        <v>85.3914</v>
      </c>
      <c r="D267" s="177">
        <v>85.4502</v>
      </c>
      <c r="E267" s="258">
        <f t="shared" si="14"/>
        <v>0.05879999999999086</v>
      </c>
      <c r="F267" s="214">
        <f t="shared" si="15"/>
        <v>216.28779518866645</v>
      </c>
      <c r="G267" s="215">
        <f t="shared" si="16"/>
        <v>271.86</v>
      </c>
      <c r="H267" s="165">
        <v>52</v>
      </c>
      <c r="I267" s="182">
        <v>819.96</v>
      </c>
      <c r="J267" s="182">
        <v>548.1</v>
      </c>
    </row>
    <row r="268" spans="1:10" ht="23.25">
      <c r="A268" s="163"/>
      <c r="B268" s="165">
        <v>2</v>
      </c>
      <c r="C268" s="177">
        <v>87.4491</v>
      </c>
      <c r="D268" s="177">
        <v>87.5124</v>
      </c>
      <c r="E268" s="258">
        <f aca="true" t="shared" si="17" ref="E268:E366">D268-C268</f>
        <v>0.06329999999999814</v>
      </c>
      <c r="F268" s="214">
        <f aca="true" t="shared" si="18" ref="F268:F366">((10^6)*E268/G268)</f>
        <v>226.78417884780072</v>
      </c>
      <c r="G268" s="215">
        <f aca="true" t="shared" si="19" ref="G268:G331">I268-J268</f>
        <v>279.12</v>
      </c>
      <c r="H268" s="228">
        <v>53</v>
      </c>
      <c r="I268" s="182">
        <v>822.34</v>
      </c>
      <c r="J268" s="182">
        <v>543.22</v>
      </c>
    </row>
    <row r="269" spans="1:10" ht="23.25">
      <c r="A269" s="163"/>
      <c r="B269" s="165">
        <v>3</v>
      </c>
      <c r="C269" s="177">
        <v>85.8722</v>
      </c>
      <c r="D269" s="177">
        <v>85.9303</v>
      </c>
      <c r="E269" s="258">
        <f t="shared" si="17"/>
        <v>0.058099999999996044</v>
      </c>
      <c r="F269" s="214">
        <f t="shared" si="18"/>
        <v>234.92782337954816</v>
      </c>
      <c r="G269" s="215">
        <f t="shared" si="19"/>
        <v>247.30999999999995</v>
      </c>
      <c r="H269" s="165">
        <v>54</v>
      </c>
      <c r="I269" s="182">
        <v>891.88</v>
      </c>
      <c r="J269" s="182">
        <v>644.57</v>
      </c>
    </row>
    <row r="270" spans="1:10" ht="23.25">
      <c r="A270" s="163">
        <v>21849</v>
      </c>
      <c r="B270" s="165">
        <v>4</v>
      </c>
      <c r="C270" s="177">
        <v>85.0147</v>
      </c>
      <c r="D270" s="177">
        <v>85.0683</v>
      </c>
      <c r="E270" s="258">
        <f t="shared" si="17"/>
        <v>0.05359999999998877</v>
      </c>
      <c r="F270" s="214">
        <f t="shared" si="18"/>
        <v>177.81316348191604</v>
      </c>
      <c r="G270" s="215">
        <f t="shared" si="19"/>
        <v>301.44</v>
      </c>
      <c r="H270" s="228">
        <v>55</v>
      </c>
      <c r="I270" s="182">
        <v>777.35</v>
      </c>
      <c r="J270" s="182">
        <v>475.91</v>
      </c>
    </row>
    <row r="271" spans="1:10" ht="23.25">
      <c r="A271" s="163"/>
      <c r="B271" s="165">
        <v>5</v>
      </c>
      <c r="C271" s="177">
        <v>85.0426</v>
      </c>
      <c r="D271" s="177">
        <v>85.0991</v>
      </c>
      <c r="E271" s="258">
        <f t="shared" si="17"/>
        <v>0.056500000000013983</v>
      </c>
      <c r="F271" s="214">
        <f t="shared" si="18"/>
        <v>182.53481084228986</v>
      </c>
      <c r="G271" s="215">
        <f t="shared" si="19"/>
        <v>309.53000000000003</v>
      </c>
      <c r="H271" s="165">
        <v>56</v>
      </c>
      <c r="I271" s="182">
        <v>708.09</v>
      </c>
      <c r="J271" s="182">
        <v>398.56</v>
      </c>
    </row>
    <row r="272" spans="1:10" ht="23.25">
      <c r="A272" s="163"/>
      <c r="B272" s="165">
        <v>6</v>
      </c>
      <c r="C272" s="177">
        <v>87.3971</v>
      </c>
      <c r="D272" s="177">
        <v>87.4583</v>
      </c>
      <c r="E272" s="258">
        <f t="shared" si="17"/>
        <v>0.06119999999999948</v>
      </c>
      <c r="F272" s="214">
        <f t="shared" si="18"/>
        <v>191.3217456546189</v>
      </c>
      <c r="G272" s="215">
        <f t="shared" si="19"/>
        <v>319.87999999999994</v>
      </c>
      <c r="H272" s="228">
        <v>57</v>
      </c>
      <c r="I272" s="182">
        <v>696.17</v>
      </c>
      <c r="J272" s="182">
        <v>376.29</v>
      </c>
    </row>
    <row r="273" spans="1:10" ht="23.25">
      <c r="A273" s="163">
        <v>21854</v>
      </c>
      <c r="B273" s="165">
        <v>7</v>
      </c>
      <c r="C273" s="177">
        <v>86.4455</v>
      </c>
      <c r="D273" s="177">
        <v>86.5458</v>
      </c>
      <c r="E273" s="258">
        <f t="shared" si="17"/>
        <v>0.10030000000000427</v>
      </c>
      <c r="F273" s="214">
        <f t="shared" si="18"/>
        <v>364.5151911615215</v>
      </c>
      <c r="G273" s="215">
        <f t="shared" si="19"/>
        <v>275.1600000000001</v>
      </c>
      <c r="H273" s="165">
        <v>58</v>
      </c>
      <c r="I273" s="182">
        <v>820.46</v>
      </c>
      <c r="J273" s="182">
        <v>545.3</v>
      </c>
    </row>
    <row r="274" spans="1:10" ht="23.25">
      <c r="A274" s="163"/>
      <c r="B274" s="165">
        <v>8</v>
      </c>
      <c r="C274" s="177">
        <v>84.7966</v>
      </c>
      <c r="D274" s="177">
        <v>84.9085</v>
      </c>
      <c r="E274" s="258">
        <f t="shared" si="17"/>
        <v>0.11190000000000566</v>
      </c>
      <c r="F274" s="214">
        <f t="shared" si="18"/>
        <v>398.93048128344265</v>
      </c>
      <c r="G274" s="215">
        <f t="shared" si="19"/>
        <v>280.5</v>
      </c>
      <c r="H274" s="228">
        <v>59</v>
      </c>
      <c r="I274" s="182">
        <v>813.69</v>
      </c>
      <c r="J274" s="182">
        <v>533.19</v>
      </c>
    </row>
    <row r="275" spans="1:10" ht="23.25">
      <c r="A275" s="163"/>
      <c r="B275" s="165">
        <v>9</v>
      </c>
      <c r="C275" s="177">
        <v>87.6413</v>
      </c>
      <c r="D275" s="177">
        <v>87.757</v>
      </c>
      <c r="E275" s="258">
        <f t="shared" si="17"/>
        <v>0.11570000000000391</v>
      </c>
      <c r="F275" s="214">
        <f t="shared" si="18"/>
        <v>424.54041756872226</v>
      </c>
      <c r="G275" s="215">
        <f t="shared" si="19"/>
        <v>272.5300000000001</v>
      </c>
      <c r="H275" s="165">
        <v>60</v>
      </c>
      <c r="I275" s="182">
        <v>817.84</v>
      </c>
      <c r="J275" s="182">
        <v>545.31</v>
      </c>
    </row>
    <row r="276" spans="1:10" ht="23.25">
      <c r="A276" s="163">
        <v>21865</v>
      </c>
      <c r="B276" s="165">
        <v>10</v>
      </c>
      <c r="C276" s="177">
        <v>85.1021</v>
      </c>
      <c r="D276" s="177">
        <v>85.4542</v>
      </c>
      <c r="E276" s="258">
        <f t="shared" si="17"/>
        <v>0.3521000000000072</v>
      </c>
      <c r="F276" s="214">
        <f t="shared" si="18"/>
        <v>1113.1836863737187</v>
      </c>
      <c r="G276" s="215">
        <f t="shared" si="19"/>
        <v>316.29999999999995</v>
      </c>
      <c r="H276" s="228">
        <v>61</v>
      </c>
      <c r="I276" s="182">
        <v>666.28</v>
      </c>
      <c r="J276" s="182">
        <v>349.98</v>
      </c>
    </row>
    <row r="277" spans="1:10" ht="23.25">
      <c r="A277" s="163"/>
      <c r="B277" s="165">
        <v>11</v>
      </c>
      <c r="C277" s="177">
        <v>86.1146</v>
      </c>
      <c r="D277" s="177">
        <v>86.4971</v>
      </c>
      <c r="E277" s="258">
        <f t="shared" si="17"/>
        <v>0.3825000000000074</v>
      </c>
      <c r="F277" s="214">
        <f t="shared" si="18"/>
        <v>1043.1723347969764</v>
      </c>
      <c r="G277" s="215">
        <f t="shared" si="19"/>
        <v>366.6700000000001</v>
      </c>
      <c r="H277" s="165">
        <v>62</v>
      </c>
      <c r="I277" s="182">
        <v>736.82</v>
      </c>
      <c r="J277" s="182">
        <v>370.15</v>
      </c>
    </row>
    <row r="278" spans="1:10" ht="23.25">
      <c r="A278" s="163"/>
      <c r="B278" s="165">
        <v>12</v>
      </c>
      <c r="C278" s="177">
        <v>84.864</v>
      </c>
      <c r="D278" s="177">
        <v>85.2077</v>
      </c>
      <c r="E278" s="258">
        <f t="shared" si="17"/>
        <v>0.34369999999999834</v>
      </c>
      <c r="F278" s="214">
        <f t="shared" si="18"/>
        <v>894.516305337944</v>
      </c>
      <c r="G278" s="215">
        <f t="shared" si="19"/>
        <v>384.2300000000001</v>
      </c>
      <c r="H278" s="228">
        <v>63</v>
      </c>
      <c r="I278" s="182">
        <v>753.07</v>
      </c>
      <c r="J278" s="182">
        <v>368.84</v>
      </c>
    </row>
    <row r="279" spans="1:10" ht="23.25">
      <c r="A279" s="163">
        <v>21866</v>
      </c>
      <c r="B279" s="165">
        <v>13</v>
      </c>
      <c r="C279" s="177">
        <v>86.759</v>
      </c>
      <c r="D279" s="177">
        <v>87.033</v>
      </c>
      <c r="E279" s="258">
        <f t="shared" si="17"/>
        <v>0.2740000000000009</v>
      </c>
      <c r="F279" s="214">
        <f t="shared" si="18"/>
        <v>837.9461145600811</v>
      </c>
      <c r="G279" s="215">
        <f t="shared" si="19"/>
        <v>326.99</v>
      </c>
      <c r="H279" s="165">
        <v>64</v>
      </c>
      <c r="I279" s="182">
        <v>867.37</v>
      </c>
      <c r="J279" s="182">
        <v>540.38</v>
      </c>
    </row>
    <row r="280" spans="1:10" ht="23.25">
      <c r="A280" s="163"/>
      <c r="B280" s="165">
        <v>14</v>
      </c>
      <c r="C280" s="177">
        <v>85.959</v>
      </c>
      <c r="D280" s="177">
        <v>86.2621</v>
      </c>
      <c r="E280" s="258">
        <f t="shared" si="17"/>
        <v>0.3031000000000006</v>
      </c>
      <c r="F280" s="214">
        <f t="shared" si="18"/>
        <v>884.8601623168115</v>
      </c>
      <c r="G280" s="215">
        <f t="shared" si="19"/>
        <v>342.53999999999996</v>
      </c>
      <c r="H280" s="228">
        <v>65</v>
      </c>
      <c r="I280" s="182">
        <v>786.51</v>
      </c>
      <c r="J280" s="182">
        <v>443.97</v>
      </c>
    </row>
    <row r="281" spans="1:10" ht="23.25">
      <c r="A281" s="163"/>
      <c r="B281" s="165">
        <v>15</v>
      </c>
      <c r="C281" s="177">
        <v>87.0268</v>
      </c>
      <c r="D281" s="177">
        <v>87.3212</v>
      </c>
      <c r="E281" s="258">
        <f t="shared" si="17"/>
        <v>0.2944000000000102</v>
      </c>
      <c r="F281" s="214">
        <f t="shared" si="18"/>
        <v>805.8467686749245</v>
      </c>
      <c r="G281" s="215">
        <f t="shared" si="19"/>
        <v>365.33</v>
      </c>
      <c r="H281" s="165">
        <v>66</v>
      </c>
      <c r="I281" s="182">
        <v>704.9</v>
      </c>
      <c r="J281" s="182">
        <v>339.57</v>
      </c>
    </row>
    <row r="282" spans="1:10" ht="23.25">
      <c r="A282" s="163">
        <v>21872</v>
      </c>
      <c r="B282" s="165">
        <v>16</v>
      </c>
      <c r="C282" s="177">
        <v>86.1569</v>
      </c>
      <c r="D282" s="177">
        <v>86.2336</v>
      </c>
      <c r="E282" s="258">
        <f t="shared" si="17"/>
        <v>0.07670000000000243</v>
      </c>
      <c r="F282" s="214">
        <f t="shared" si="18"/>
        <v>212.0893706448469</v>
      </c>
      <c r="G282" s="215">
        <f t="shared" si="19"/>
        <v>361.64</v>
      </c>
      <c r="H282" s="228">
        <v>67</v>
      </c>
      <c r="I282" s="182">
        <v>731.04</v>
      </c>
      <c r="J282" s="182">
        <v>369.4</v>
      </c>
    </row>
    <row r="283" spans="1:10" ht="23.25">
      <c r="A283" s="163"/>
      <c r="B283" s="165">
        <v>17</v>
      </c>
      <c r="C283" s="177">
        <v>87.2548</v>
      </c>
      <c r="D283" s="177">
        <v>87.3313</v>
      </c>
      <c r="E283" s="258">
        <f t="shared" si="17"/>
        <v>0.0764999999999958</v>
      </c>
      <c r="F283" s="214">
        <f t="shared" si="18"/>
        <v>192.5594039468279</v>
      </c>
      <c r="G283" s="215">
        <f t="shared" si="19"/>
        <v>397.28000000000003</v>
      </c>
      <c r="H283" s="165">
        <v>68</v>
      </c>
      <c r="I283" s="182">
        <v>772.37</v>
      </c>
      <c r="J283" s="182">
        <v>375.09</v>
      </c>
    </row>
    <row r="284" spans="1:10" ht="23.25">
      <c r="A284" s="163"/>
      <c r="B284" s="165">
        <v>18</v>
      </c>
      <c r="C284" s="177">
        <v>85.1814</v>
      </c>
      <c r="D284" s="177">
        <v>85.2603</v>
      </c>
      <c r="E284" s="258">
        <f t="shared" si="17"/>
        <v>0.07890000000000441</v>
      </c>
      <c r="F284" s="214">
        <f t="shared" si="18"/>
        <v>244.85615864446018</v>
      </c>
      <c r="G284" s="215">
        <f t="shared" si="19"/>
        <v>322.23</v>
      </c>
      <c r="H284" s="228">
        <v>69</v>
      </c>
      <c r="I284" s="182">
        <v>841.21</v>
      </c>
      <c r="J284" s="182">
        <v>518.98</v>
      </c>
    </row>
    <row r="285" spans="1:10" ht="23.25">
      <c r="A285" s="163">
        <v>21892</v>
      </c>
      <c r="B285" s="165">
        <v>1</v>
      </c>
      <c r="C285" s="177">
        <v>85.41</v>
      </c>
      <c r="D285" s="177">
        <v>85.4473</v>
      </c>
      <c r="E285" s="258">
        <f t="shared" si="17"/>
        <v>0.03730000000000189</v>
      </c>
      <c r="F285" s="214">
        <f t="shared" si="18"/>
        <v>121.9990841891865</v>
      </c>
      <c r="G285" s="215">
        <f t="shared" si="19"/>
        <v>305.74</v>
      </c>
      <c r="H285" s="165">
        <v>70</v>
      </c>
      <c r="I285" s="182">
        <v>707.62</v>
      </c>
      <c r="J285" s="182">
        <v>401.88</v>
      </c>
    </row>
    <row r="286" spans="1:10" ht="23.25">
      <c r="A286" s="163"/>
      <c r="B286" s="165">
        <v>2</v>
      </c>
      <c r="C286" s="177">
        <v>87.4493</v>
      </c>
      <c r="D286" s="177">
        <v>87.4873</v>
      </c>
      <c r="E286" s="258">
        <f t="shared" si="17"/>
        <v>0.038000000000010914</v>
      </c>
      <c r="F286" s="214">
        <f t="shared" si="18"/>
        <v>124.77016023118897</v>
      </c>
      <c r="G286" s="215">
        <f t="shared" si="19"/>
        <v>304.56</v>
      </c>
      <c r="H286" s="228">
        <v>71</v>
      </c>
      <c r="I286" s="182">
        <v>744.38</v>
      </c>
      <c r="J286" s="182">
        <v>439.82</v>
      </c>
    </row>
    <row r="287" spans="1:10" ht="23.25">
      <c r="A287" s="163"/>
      <c r="B287" s="165">
        <v>3</v>
      </c>
      <c r="C287" s="177">
        <v>85.8543</v>
      </c>
      <c r="D287" s="177">
        <v>85.894</v>
      </c>
      <c r="E287" s="258">
        <f t="shared" si="17"/>
        <v>0.039700000000010505</v>
      </c>
      <c r="F287" s="214">
        <f t="shared" si="18"/>
        <v>128.10170694721214</v>
      </c>
      <c r="G287" s="215">
        <f t="shared" si="19"/>
        <v>309.90999999999997</v>
      </c>
      <c r="H287" s="165">
        <v>72</v>
      </c>
      <c r="I287" s="182">
        <v>624.42</v>
      </c>
      <c r="J287" s="182">
        <v>314.51</v>
      </c>
    </row>
    <row r="288" spans="1:10" ht="23.25">
      <c r="A288" s="163">
        <v>21904</v>
      </c>
      <c r="B288" s="165">
        <v>4</v>
      </c>
      <c r="C288" s="177">
        <v>85.0126</v>
      </c>
      <c r="D288" s="177">
        <v>85.0243</v>
      </c>
      <c r="E288" s="258">
        <f t="shared" si="17"/>
        <v>0.011699999999990496</v>
      </c>
      <c r="F288" s="214">
        <f t="shared" si="18"/>
        <v>46.110191534604304</v>
      </c>
      <c r="G288" s="215">
        <f t="shared" si="19"/>
        <v>253.74</v>
      </c>
      <c r="H288" s="228">
        <v>73</v>
      </c>
      <c r="I288" s="182">
        <v>790.47</v>
      </c>
      <c r="J288" s="182">
        <v>536.73</v>
      </c>
    </row>
    <row r="289" spans="1:10" ht="23.25">
      <c r="A289" s="163"/>
      <c r="B289" s="165">
        <v>5</v>
      </c>
      <c r="C289" s="177">
        <v>85.0008</v>
      </c>
      <c r="D289" s="177">
        <v>85.0146</v>
      </c>
      <c r="E289" s="258">
        <f t="shared" si="17"/>
        <v>0.013800000000003365</v>
      </c>
      <c r="F289" s="214">
        <f t="shared" si="18"/>
        <v>52.86748649581798</v>
      </c>
      <c r="G289" s="215">
        <f t="shared" si="19"/>
        <v>261.03</v>
      </c>
      <c r="H289" s="165">
        <v>74</v>
      </c>
      <c r="I289" s="182">
        <v>876.26</v>
      </c>
      <c r="J289" s="182">
        <v>615.23</v>
      </c>
    </row>
    <row r="290" spans="1:10" ht="23.25">
      <c r="A290" s="163"/>
      <c r="B290" s="165">
        <v>6</v>
      </c>
      <c r="C290" s="177">
        <v>87.3695</v>
      </c>
      <c r="D290" s="177">
        <v>87.3865</v>
      </c>
      <c r="E290" s="258">
        <f t="shared" si="17"/>
        <v>0.016999999999995907</v>
      </c>
      <c r="F290" s="214">
        <f t="shared" si="18"/>
        <v>61.166480768524124</v>
      </c>
      <c r="G290" s="215">
        <f t="shared" si="19"/>
        <v>277.92999999999995</v>
      </c>
      <c r="H290" s="165">
        <v>75</v>
      </c>
      <c r="I290" s="182">
        <v>761.91</v>
      </c>
      <c r="J290" s="182">
        <v>483.98</v>
      </c>
    </row>
    <row r="291" spans="1:10" ht="23.25">
      <c r="A291" s="163">
        <v>21921</v>
      </c>
      <c r="B291" s="165">
        <v>1</v>
      </c>
      <c r="C291" s="177">
        <v>85.3716</v>
      </c>
      <c r="D291" s="177">
        <v>85.398</v>
      </c>
      <c r="E291" s="177">
        <f t="shared" si="17"/>
        <v>0.026399999999995316</v>
      </c>
      <c r="F291" s="214">
        <f t="shared" si="18"/>
        <v>72.70724318368305</v>
      </c>
      <c r="G291" s="215">
        <f t="shared" si="19"/>
        <v>363.09999999999997</v>
      </c>
      <c r="H291" s="165">
        <v>76</v>
      </c>
      <c r="I291" s="182">
        <v>738.18</v>
      </c>
      <c r="J291" s="182">
        <v>375.08</v>
      </c>
    </row>
    <row r="292" spans="1:10" ht="23.25">
      <c r="A292" s="163"/>
      <c r="B292" s="165">
        <v>2</v>
      </c>
      <c r="C292" s="177">
        <v>87.4136</v>
      </c>
      <c r="D292" s="177">
        <v>87.4443</v>
      </c>
      <c r="E292" s="177">
        <f t="shared" si="17"/>
        <v>0.030699999999995953</v>
      </c>
      <c r="F292" s="214">
        <f t="shared" si="18"/>
        <v>94.89660288706983</v>
      </c>
      <c r="G292" s="215">
        <f t="shared" si="19"/>
        <v>323.50999999999993</v>
      </c>
      <c r="H292" s="165">
        <v>77</v>
      </c>
      <c r="I292" s="182">
        <v>754.81</v>
      </c>
      <c r="J292" s="182">
        <v>431.3</v>
      </c>
    </row>
    <row r="293" spans="1:10" ht="23.25">
      <c r="A293" s="163"/>
      <c r="B293" s="165">
        <v>3</v>
      </c>
      <c r="C293" s="177">
        <v>85.8322</v>
      </c>
      <c r="D293" s="177">
        <v>85.8595</v>
      </c>
      <c r="E293" s="177">
        <f t="shared" si="17"/>
        <v>0.02729999999999677</v>
      </c>
      <c r="F293" s="214">
        <f t="shared" si="18"/>
        <v>80.44554455444592</v>
      </c>
      <c r="G293" s="215">
        <f t="shared" si="19"/>
        <v>339.36</v>
      </c>
      <c r="H293" s="165">
        <v>78</v>
      </c>
      <c r="I293" s="182">
        <v>741.38</v>
      </c>
      <c r="J293" s="182">
        <v>402.02</v>
      </c>
    </row>
    <row r="294" spans="1:10" ht="23.25">
      <c r="A294" s="163">
        <v>21934</v>
      </c>
      <c r="B294" s="165">
        <v>4</v>
      </c>
      <c r="C294" s="177">
        <v>84.9806</v>
      </c>
      <c r="D294" s="177">
        <v>84.9975</v>
      </c>
      <c r="E294" s="177">
        <f t="shared" si="17"/>
        <v>0.0169000000000068</v>
      </c>
      <c r="F294" s="214">
        <f t="shared" si="18"/>
        <v>60.645207593235014</v>
      </c>
      <c r="G294" s="215">
        <f t="shared" si="19"/>
        <v>278.66999999999996</v>
      </c>
      <c r="H294" s="165">
        <v>79</v>
      </c>
      <c r="I294" s="182">
        <v>717.55</v>
      </c>
      <c r="J294" s="182">
        <v>438.88</v>
      </c>
    </row>
    <row r="295" spans="1:10" ht="23.25">
      <c r="A295" s="163"/>
      <c r="B295" s="165">
        <v>5</v>
      </c>
      <c r="C295" s="177">
        <v>84.9823</v>
      </c>
      <c r="D295" s="177">
        <v>85.0044</v>
      </c>
      <c r="E295" s="177">
        <f t="shared" si="17"/>
        <v>0.02210000000000889</v>
      </c>
      <c r="F295" s="214">
        <f t="shared" si="18"/>
        <v>77.56291018849853</v>
      </c>
      <c r="G295" s="215">
        <f t="shared" si="19"/>
        <v>284.93000000000006</v>
      </c>
      <c r="H295" s="165">
        <v>80</v>
      </c>
      <c r="I295" s="182">
        <v>825.22</v>
      </c>
      <c r="J295" s="182">
        <v>540.29</v>
      </c>
    </row>
    <row r="296" spans="1:10" ht="23.25">
      <c r="A296" s="163"/>
      <c r="B296" s="165">
        <v>6</v>
      </c>
      <c r="C296" s="177">
        <v>87.3512</v>
      </c>
      <c r="D296" s="177">
        <v>87.3742</v>
      </c>
      <c r="E296" s="177">
        <f t="shared" si="17"/>
        <v>0.022999999999996135</v>
      </c>
      <c r="F296" s="214">
        <f t="shared" si="18"/>
        <v>75.88505064501021</v>
      </c>
      <c r="G296" s="215">
        <f t="shared" si="19"/>
        <v>303.0899999999999</v>
      </c>
      <c r="H296" s="165">
        <v>81</v>
      </c>
      <c r="I296" s="182">
        <v>836.66</v>
      </c>
      <c r="J296" s="182">
        <v>533.57</v>
      </c>
    </row>
    <row r="297" spans="1:10" ht="23.25">
      <c r="A297" s="163">
        <v>21942</v>
      </c>
      <c r="B297" s="165">
        <v>7</v>
      </c>
      <c r="C297" s="177">
        <v>86.3984</v>
      </c>
      <c r="D297" s="177">
        <v>86.4113</v>
      </c>
      <c r="E297" s="177">
        <f t="shared" si="17"/>
        <v>0.01290000000000191</v>
      </c>
      <c r="F297" s="214">
        <f t="shared" si="18"/>
        <v>50.49911920141677</v>
      </c>
      <c r="G297" s="215">
        <f t="shared" si="19"/>
        <v>255.44999999999993</v>
      </c>
      <c r="H297" s="165">
        <v>82</v>
      </c>
      <c r="I297" s="182">
        <v>821.39</v>
      </c>
      <c r="J297" s="182">
        <v>565.94</v>
      </c>
    </row>
    <row r="298" spans="1:10" ht="23.25">
      <c r="A298" s="163"/>
      <c r="B298" s="165">
        <v>8</v>
      </c>
      <c r="C298" s="177">
        <v>84.7413</v>
      </c>
      <c r="D298" s="177">
        <v>84.7596</v>
      </c>
      <c r="E298" s="177">
        <f t="shared" si="17"/>
        <v>0.01830000000001064</v>
      </c>
      <c r="F298" s="214">
        <f t="shared" si="18"/>
        <v>61.98137171891835</v>
      </c>
      <c r="G298" s="215">
        <f t="shared" si="19"/>
        <v>295.24999999999994</v>
      </c>
      <c r="H298" s="165">
        <v>83</v>
      </c>
      <c r="I298" s="182">
        <v>774.04</v>
      </c>
      <c r="J298" s="182">
        <v>478.79</v>
      </c>
    </row>
    <row r="299" spans="1:10" ht="23.25">
      <c r="A299" s="163"/>
      <c r="B299" s="165">
        <v>9</v>
      </c>
      <c r="C299" s="177">
        <v>87.5967</v>
      </c>
      <c r="D299" s="177">
        <v>87.611</v>
      </c>
      <c r="E299" s="177">
        <f t="shared" si="17"/>
        <v>0.014300000000005753</v>
      </c>
      <c r="F299" s="214">
        <f t="shared" si="18"/>
        <v>50.52646456082875</v>
      </c>
      <c r="G299" s="215">
        <f t="shared" si="19"/>
        <v>283.02</v>
      </c>
      <c r="H299" s="165">
        <v>84</v>
      </c>
      <c r="I299" s="182">
        <v>832.37</v>
      </c>
      <c r="J299" s="182">
        <v>549.35</v>
      </c>
    </row>
    <row r="300" spans="1:10" ht="23.25">
      <c r="A300" s="163">
        <v>21947</v>
      </c>
      <c r="B300" s="165">
        <v>1</v>
      </c>
      <c r="C300" s="177">
        <v>85.4114</v>
      </c>
      <c r="D300" s="177">
        <v>85.4304</v>
      </c>
      <c r="E300" s="177">
        <f t="shared" si="17"/>
        <v>0.019000000000005457</v>
      </c>
      <c r="F300" s="214">
        <f t="shared" si="18"/>
        <v>59.21954868471967</v>
      </c>
      <c r="G300" s="215">
        <f t="shared" si="19"/>
        <v>320.84</v>
      </c>
      <c r="H300" s="165">
        <v>85</v>
      </c>
      <c r="I300" s="182">
        <v>740.79</v>
      </c>
      <c r="J300" s="182">
        <v>419.95</v>
      </c>
    </row>
    <row r="301" spans="1:10" ht="23.25">
      <c r="A301" s="163"/>
      <c r="B301" s="165">
        <v>2</v>
      </c>
      <c r="C301" s="177">
        <v>87.4753</v>
      </c>
      <c r="D301" s="177">
        <v>87.486</v>
      </c>
      <c r="E301" s="177">
        <f t="shared" si="17"/>
        <v>0.010699999999999932</v>
      </c>
      <c r="F301" s="214">
        <f t="shared" si="18"/>
        <v>33.82115876979464</v>
      </c>
      <c r="G301" s="215">
        <f t="shared" si="19"/>
        <v>316.37</v>
      </c>
      <c r="H301" s="165">
        <v>86</v>
      </c>
      <c r="I301" s="182">
        <v>695.49</v>
      </c>
      <c r="J301" s="182">
        <v>379.12</v>
      </c>
    </row>
    <row r="302" spans="1:10" ht="23.25">
      <c r="A302" s="163"/>
      <c r="B302" s="165">
        <v>3</v>
      </c>
      <c r="C302" s="177">
        <v>85.8646</v>
      </c>
      <c r="D302" s="177">
        <v>85.8795</v>
      </c>
      <c r="E302" s="177">
        <f t="shared" si="17"/>
        <v>0.014899999999997249</v>
      </c>
      <c r="F302" s="214">
        <f t="shared" si="18"/>
        <v>47.820784389233104</v>
      </c>
      <c r="G302" s="215">
        <f t="shared" si="19"/>
        <v>311.58</v>
      </c>
      <c r="H302" s="165">
        <v>87</v>
      </c>
      <c r="I302" s="182">
        <v>821.78</v>
      </c>
      <c r="J302" s="182">
        <v>510.2</v>
      </c>
    </row>
    <row r="303" spans="1:10" ht="23.25">
      <c r="A303" s="163">
        <v>21962</v>
      </c>
      <c r="B303" s="165">
        <v>4</v>
      </c>
      <c r="C303" s="177">
        <v>84.9956</v>
      </c>
      <c r="D303" s="177">
        <v>85.0105</v>
      </c>
      <c r="E303" s="177">
        <f t="shared" si="17"/>
        <v>0.014899999999997249</v>
      </c>
      <c r="F303" s="214">
        <f t="shared" si="18"/>
        <v>45.78276232907435</v>
      </c>
      <c r="G303" s="215">
        <f t="shared" si="19"/>
        <v>325.45000000000005</v>
      </c>
      <c r="H303" s="165">
        <v>88</v>
      </c>
      <c r="I303" s="182">
        <v>672.46</v>
      </c>
      <c r="J303" s="182">
        <v>347.01</v>
      </c>
    </row>
    <row r="304" spans="1:10" ht="23.25">
      <c r="A304" s="163"/>
      <c r="B304" s="165">
        <v>5</v>
      </c>
      <c r="C304" s="177">
        <v>85.0251</v>
      </c>
      <c r="D304" s="177">
        <v>85.0438</v>
      </c>
      <c r="E304" s="177">
        <f t="shared" si="17"/>
        <v>0.01870000000000971</v>
      </c>
      <c r="F304" s="214">
        <f t="shared" si="18"/>
        <v>69.59952359687998</v>
      </c>
      <c r="G304" s="215">
        <f t="shared" si="19"/>
        <v>268.67999999999995</v>
      </c>
      <c r="H304" s="165">
        <v>89</v>
      </c>
      <c r="I304" s="182">
        <v>819</v>
      </c>
      <c r="J304" s="182">
        <v>550.32</v>
      </c>
    </row>
    <row r="305" spans="1:10" ht="23.25">
      <c r="A305" s="163"/>
      <c r="B305" s="165">
        <v>6</v>
      </c>
      <c r="C305" s="177">
        <v>87.3814</v>
      </c>
      <c r="D305" s="177">
        <v>87.3977</v>
      </c>
      <c r="E305" s="177">
        <f t="shared" si="17"/>
        <v>0.01630000000000109</v>
      </c>
      <c r="F305" s="214">
        <f t="shared" si="18"/>
        <v>57.55649717514511</v>
      </c>
      <c r="G305" s="215">
        <f t="shared" si="19"/>
        <v>283.19999999999993</v>
      </c>
      <c r="H305" s="165">
        <v>90</v>
      </c>
      <c r="I305" s="182">
        <v>820.64</v>
      </c>
      <c r="J305" s="182">
        <v>537.44</v>
      </c>
    </row>
    <row r="306" spans="1:10" ht="23.25">
      <c r="A306" s="163">
        <v>21973</v>
      </c>
      <c r="B306" s="165">
        <v>7</v>
      </c>
      <c r="C306" s="177">
        <v>86.4185</v>
      </c>
      <c r="D306" s="177">
        <v>86.429</v>
      </c>
      <c r="E306" s="177">
        <f t="shared" si="17"/>
        <v>0.010500000000007503</v>
      </c>
      <c r="F306" s="214">
        <f t="shared" si="18"/>
        <v>40.14221814431129</v>
      </c>
      <c r="G306" s="215">
        <f t="shared" si="19"/>
        <v>261.56999999999994</v>
      </c>
      <c r="H306" s="165">
        <v>91</v>
      </c>
      <c r="I306" s="182">
        <v>811.15</v>
      </c>
      <c r="J306" s="182">
        <v>549.58</v>
      </c>
    </row>
    <row r="307" spans="1:10" ht="23.25">
      <c r="A307" s="163"/>
      <c r="B307" s="165">
        <v>8</v>
      </c>
      <c r="C307" s="177">
        <v>84.7603</v>
      </c>
      <c r="D307" s="177">
        <v>84.7705</v>
      </c>
      <c r="E307" s="177">
        <f t="shared" si="17"/>
        <v>0.010199999999997544</v>
      </c>
      <c r="F307" s="214">
        <f t="shared" si="18"/>
        <v>32.92978208231653</v>
      </c>
      <c r="G307" s="215">
        <f t="shared" si="19"/>
        <v>309.75</v>
      </c>
      <c r="H307" s="165">
        <v>92</v>
      </c>
      <c r="I307" s="182">
        <v>623.28</v>
      </c>
      <c r="J307" s="182">
        <v>313.53</v>
      </c>
    </row>
    <row r="308" spans="1:10" ht="23.25">
      <c r="A308" s="163"/>
      <c r="B308" s="165">
        <v>9</v>
      </c>
      <c r="C308" s="177">
        <v>87.6226</v>
      </c>
      <c r="D308" s="177">
        <v>87.6322</v>
      </c>
      <c r="E308" s="177">
        <f t="shared" si="17"/>
        <v>0.009599999999991837</v>
      </c>
      <c r="F308" s="214">
        <f t="shared" si="18"/>
        <v>30.079899733641973</v>
      </c>
      <c r="G308" s="215">
        <f t="shared" si="19"/>
        <v>319.15000000000003</v>
      </c>
      <c r="H308" s="165">
        <v>93</v>
      </c>
      <c r="I308" s="182">
        <v>792.96</v>
      </c>
      <c r="J308" s="182">
        <v>473.81</v>
      </c>
    </row>
    <row r="309" spans="1:10" ht="23.25">
      <c r="A309" s="163">
        <v>21985</v>
      </c>
      <c r="B309" s="165">
        <v>19</v>
      </c>
      <c r="C309" s="177">
        <v>88.9445</v>
      </c>
      <c r="D309" s="177">
        <v>88.9457</v>
      </c>
      <c r="E309" s="177">
        <f t="shared" si="17"/>
        <v>0.0011999999999972033</v>
      </c>
      <c r="F309" s="214">
        <f t="shared" si="18"/>
        <v>3.757515030051363</v>
      </c>
      <c r="G309" s="215">
        <f t="shared" si="19"/>
        <v>319.36</v>
      </c>
      <c r="H309" s="165">
        <v>94</v>
      </c>
      <c r="I309" s="182">
        <v>852.95</v>
      </c>
      <c r="J309" s="182">
        <v>533.59</v>
      </c>
    </row>
    <row r="310" spans="1:10" ht="23.25">
      <c r="A310" s="163"/>
      <c r="B310" s="165">
        <v>20</v>
      </c>
      <c r="C310" s="177">
        <v>84.632</v>
      </c>
      <c r="D310" s="177">
        <v>84.6352</v>
      </c>
      <c r="E310" s="177">
        <f t="shared" si="17"/>
        <v>0.003199999999992542</v>
      </c>
      <c r="F310" s="214">
        <f t="shared" si="18"/>
        <v>9.291791283116648</v>
      </c>
      <c r="G310" s="215">
        <f t="shared" si="19"/>
        <v>344.39</v>
      </c>
      <c r="H310" s="165">
        <v>95</v>
      </c>
      <c r="I310" s="182">
        <v>725.17</v>
      </c>
      <c r="J310" s="182">
        <v>380.78</v>
      </c>
    </row>
    <row r="311" spans="1:10" ht="23.25">
      <c r="A311" s="163"/>
      <c r="B311" s="165">
        <v>21</v>
      </c>
      <c r="C311" s="177">
        <v>86.3335</v>
      </c>
      <c r="D311" s="177">
        <v>86.3374</v>
      </c>
      <c r="E311" s="177">
        <f t="shared" si="17"/>
        <v>0.003900000000001569</v>
      </c>
      <c r="F311" s="214">
        <f t="shared" si="18"/>
        <v>12.376630383045821</v>
      </c>
      <c r="G311" s="215">
        <f t="shared" si="19"/>
        <v>315.11</v>
      </c>
      <c r="H311" s="165">
        <v>96</v>
      </c>
      <c r="I311" s="182">
        <v>746.48</v>
      </c>
      <c r="J311" s="182">
        <v>431.37</v>
      </c>
    </row>
    <row r="312" spans="1:10" ht="23.25">
      <c r="A312" s="163">
        <v>21992</v>
      </c>
      <c r="B312" s="165">
        <v>22</v>
      </c>
      <c r="C312" s="177">
        <v>85.106</v>
      </c>
      <c r="D312" s="177">
        <v>85.1082</v>
      </c>
      <c r="E312" s="177">
        <f t="shared" si="17"/>
        <v>0.002200000000001978</v>
      </c>
      <c r="F312" s="214">
        <f t="shared" si="18"/>
        <v>7.874579425878653</v>
      </c>
      <c r="G312" s="215">
        <f t="shared" si="19"/>
        <v>279.38</v>
      </c>
      <c r="H312" s="165">
        <v>97</v>
      </c>
      <c r="I312" s="182">
        <v>758.24</v>
      </c>
      <c r="J312" s="182">
        <v>478.86</v>
      </c>
    </row>
    <row r="313" spans="1:10" ht="23.25">
      <c r="A313" s="163"/>
      <c r="B313" s="165">
        <v>23</v>
      </c>
      <c r="C313" s="177">
        <v>87.6521</v>
      </c>
      <c r="D313" s="177">
        <v>87.653</v>
      </c>
      <c r="E313" s="177">
        <f t="shared" si="17"/>
        <v>0.0009000000000014552</v>
      </c>
      <c r="F313" s="214">
        <f t="shared" si="18"/>
        <v>3.3585849162273966</v>
      </c>
      <c r="G313" s="215">
        <f t="shared" si="19"/>
        <v>267.9699999999999</v>
      </c>
      <c r="H313" s="165">
        <v>98</v>
      </c>
      <c r="I313" s="182">
        <v>833.92</v>
      </c>
      <c r="J313" s="182">
        <v>565.95</v>
      </c>
    </row>
    <row r="314" spans="1:10" ht="23.25">
      <c r="A314" s="163"/>
      <c r="B314" s="165">
        <v>24</v>
      </c>
      <c r="C314" s="177">
        <v>88.0105</v>
      </c>
      <c r="D314" s="177">
        <v>88.0109</v>
      </c>
      <c r="E314" s="177">
        <f t="shared" si="17"/>
        <v>0.0004000000000132786</v>
      </c>
      <c r="F314" s="214">
        <f t="shared" si="18"/>
        <v>1.4771048744951207</v>
      </c>
      <c r="G314" s="215">
        <f t="shared" si="19"/>
        <v>270.79999999999995</v>
      </c>
      <c r="H314" s="165">
        <v>99</v>
      </c>
      <c r="I314" s="182">
        <v>822.39</v>
      </c>
      <c r="J314" s="182">
        <v>551.59</v>
      </c>
    </row>
    <row r="315" spans="1:10" ht="23.25">
      <c r="A315" s="163">
        <v>21999</v>
      </c>
      <c r="B315" s="165">
        <v>25</v>
      </c>
      <c r="C315" s="177">
        <v>87.0217</v>
      </c>
      <c r="D315" s="177">
        <v>87.0251</v>
      </c>
      <c r="E315" s="177">
        <f t="shared" si="17"/>
        <v>0.0033999999999991815</v>
      </c>
      <c r="F315" s="214">
        <f t="shared" si="18"/>
        <v>11.046492738552846</v>
      </c>
      <c r="G315" s="215">
        <f t="shared" si="19"/>
        <v>307.7900000000001</v>
      </c>
      <c r="H315" s="165">
        <v>100</v>
      </c>
      <c r="I315" s="182">
        <v>709.82</v>
      </c>
      <c r="J315" s="182">
        <v>402.03</v>
      </c>
    </row>
    <row r="316" spans="1:10" ht="23.25">
      <c r="A316" s="163"/>
      <c r="B316" s="165">
        <v>26</v>
      </c>
      <c r="C316" s="177">
        <v>85.776</v>
      </c>
      <c r="D316" s="177">
        <v>85.779</v>
      </c>
      <c r="E316" s="177">
        <f t="shared" si="17"/>
        <v>0.0030000000000001137</v>
      </c>
      <c r="F316" s="214">
        <f t="shared" si="18"/>
        <v>9.052777693956106</v>
      </c>
      <c r="G316" s="215">
        <f t="shared" si="19"/>
        <v>331.39</v>
      </c>
      <c r="H316" s="165">
        <v>102</v>
      </c>
      <c r="I316" s="182">
        <v>706.42</v>
      </c>
      <c r="J316" s="182">
        <v>375.03</v>
      </c>
    </row>
    <row r="317" spans="1:10" ht="23.25">
      <c r="A317" s="229"/>
      <c r="B317" s="230">
        <v>27</v>
      </c>
      <c r="C317" s="231">
        <v>86.3089</v>
      </c>
      <c r="D317" s="231">
        <v>86.3138</v>
      </c>
      <c r="E317" s="231">
        <f t="shared" si="17"/>
        <v>0.004900000000006344</v>
      </c>
      <c r="F317" s="232">
        <f t="shared" si="18"/>
        <v>15.921497270621082</v>
      </c>
      <c r="G317" s="215">
        <f t="shared" si="19"/>
        <v>307.76</v>
      </c>
      <c r="H317" s="230">
        <v>103</v>
      </c>
      <c r="I317" s="234">
        <v>746.63</v>
      </c>
      <c r="J317" s="234">
        <v>438.87</v>
      </c>
    </row>
    <row r="318" spans="1:10" ht="23.25">
      <c r="A318" s="217">
        <v>22032</v>
      </c>
      <c r="B318" s="228">
        <v>19</v>
      </c>
      <c r="C318" s="218">
        <v>88.939</v>
      </c>
      <c r="D318" s="218">
        <v>88.947</v>
      </c>
      <c r="E318" s="218">
        <f t="shared" si="17"/>
        <v>0.008000000000009777</v>
      </c>
      <c r="F318" s="219">
        <f t="shared" si="18"/>
        <v>31.96164602480933</v>
      </c>
      <c r="G318" s="215">
        <f t="shared" si="19"/>
        <v>250.30000000000007</v>
      </c>
      <c r="H318" s="228">
        <v>1</v>
      </c>
      <c r="I318" s="221">
        <v>819.69</v>
      </c>
      <c r="J318" s="221">
        <v>569.39</v>
      </c>
    </row>
    <row r="319" spans="1:10" ht="23.25">
      <c r="A319" s="163"/>
      <c r="B319" s="165">
        <v>20</v>
      </c>
      <c r="C319" s="177">
        <v>84.6532</v>
      </c>
      <c r="D319" s="177">
        <v>84.6606</v>
      </c>
      <c r="E319" s="177">
        <f t="shared" si="17"/>
        <v>0.00740000000000407</v>
      </c>
      <c r="F319" s="214">
        <f t="shared" si="18"/>
        <v>24.007267064638175</v>
      </c>
      <c r="G319" s="215">
        <f t="shared" si="19"/>
        <v>308.23999999999995</v>
      </c>
      <c r="H319" s="165">
        <v>2</v>
      </c>
      <c r="I319" s="182">
        <v>674.06</v>
      </c>
      <c r="J319" s="182">
        <v>365.82</v>
      </c>
    </row>
    <row r="320" spans="1:10" ht="23.25">
      <c r="A320" s="163"/>
      <c r="B320" s="165">
        <v>21</v>
      </c>
      <c r="C320" s="177">
        <v>86.323</v>
      </c>
      <c r="D320" s="177">
        <v>86.3291</v>
      </c>
      <c r="E320" s="177">
        <f t="shared" si="17"/>
        <v>0.006100000000003547</v>
      </c>
      <c r="F320" s="214">
        <f t="shared" si="18"/>
        <v>23.101685286890916</v>
      </c>
      <c r="G320" s="215">
        <f t="shared" si="19"/>
        <v>264.05</v>
      </c>
      <c r="H320" s="165">
        <v>3</v>
      </c>
      <c r="I320" s="182">
        <v>643.63</v>
      </c>
      <c r="J320" s="182">
        <v>379.58</v>
      </c>
    </row>
    <row r="321" spans="1:10" ht="23.25">
      <c r="A321" s="163">
        <v>22054</v>
      </c>
      <c r="B321" s="165">
        <v>34</v>
      </c>
      <c r="C321" s="177">
        <v>83.7624</v>
      </c>
      <c r="D321" s="177">
        <v>83.9283</v>
      </c>
      <c r="E321" s="177">
        <f t="shared" si="17"/>
        <v>0.1658999999999935</v>
      </c>
      <c r="F321" s="214">
        <f t="shared" si="18"/>
        <v>488.4871326776795</v>
      </c>
      <c r="G321" s="215">
        <f t="shared" si="19"/>
        <v>339.62</v>
      </c>
      <c r="H321" s="165">
        <v>4</v>
      </c>
      <c r="I321" s="182">
        <v>707.13</v>
      </c>
      <c r="J321" s="182">
        <v>367.51</v>
      </c>
    </row>
    <row r="322" spans="1:10" ht="23.25">
      <c r="A322" s="163"/>
      <c r="B322" s="165">
        <v>35</v>
      </c>
      <c r="C322" s="177">
        <v>85.018</v>
      </c>
      <c r="D322" s="177">
        <v>85.1887</v>
      </c>
      <c r="E322" s="177">
        <f t="shared" si="17"/>
        <v>0.17069999999999652</v>
      </c>
      <c r="F322" s="214">
        <f t="shared" si="18"/>
        <v>457.0893024501178</v>
      </c>
      <c r="G322" s="215">
        <f t="shared" si="19"/>
        <v>373.45</v>
      </c>
      <c r="H322" s="165">
        <v>5</v>
      </c>
      <c r="I322" s="182">
        <v>733.54</v>
      </c>
      <c r="J322" s="182">
        <v>360.09</v>
      </c>
    </row>
    <row r="323" spans="1:10" ht="23.25">
      <c r="A323" s="163"/>
      <c r="B323" s="165">
        <v>36</v>
      </c>
      <c r="C323" s="177">
        <v>84.5708</v>
      </c>
      <c r="D323" s="177">
        <v>84.7427</v>
      </c>
      <c r="E323" s="177">
        <f t="shared" si="17"/>
        <v>0.17189999999999372</v>
      </c>
      <c r="F323" s="214">
        <f t="shared" si="18"/>
        <v>516.0457506529186</v>
      </c>
      <c r="G323" s="215">
        <f t="shared" si="19"/>
        <v>333.11</v>
      </c>
      <c r="H323" s="165">
        <v>6</v>
      </c>
      <c r="I323" s="182">
        <v>701.09</v>
      </c>
      <c r="J323" s="182">
        <v>367.98</v>
      </c>
    </row>
    <row r="324" spans="1:10" ht="23.25">
      <c r="A324" s="163">
        <v>22055</v>
      </c>
      <c r="B324" s="165">
        <v>1</v>
      </c>
      <c r="C324" s="177">
        <v>85.4276</v>
      </c>
      <c r="D324" s="177">
        <v>85.5424</v>
      </c>
      <c r="E324" s="177">
        <f t="shared" si="17"/>
        <v>0.11480000000000246</v>
      </c>
      <c r="F324" s="214">
        <f t="shared" si="18"/>
        <v>394.63733241664653</v>
      </c>
      <c r="G324" s="215">
        <f t="shared" si="19"/>
        <v>290.9</v>
      </c>
      <c r="H324" s="165">
        <v>7</v>
      </c>
      <c r="I324" s="182">
        <v>847.29</v>
      </c>
      <c r="J324" s="182">
        <v>556.39</v>
      </c>
    </row>
    <row r="325" spans="1:10" ht="23.25">
      <c r="A325" s="163"/>
      <c r="B325" s="165">
        <v>2</v>
      </c>
      <c r="C325" s="177">
        <v>87.4288</v>
      </c>
      <c r="D325" s="177">
        <v>87.6328</v>
      </c>
      <c r="E325" s="177">
        <f t="shared" si="17"/>
        <v>0.20400000000000773</v>
      </c>
      <c r="F325" s="214">
        <f t="shared" si="18"/>
        <v>557.0117955439268</v>
      </c>
      <c r="G325" s="215">
        <f t="shared" si="19"/>
        <v>366.23999999999995</v>
      </c>
      <c r="H325" s="165">
        <v>8</v>
      </c>
      <c r="I325" s="182">
        <v>776.18</v>
      </c>
      <c r="J325" s="182">
        <v>409.94</v>
      </c>
    </row>
    <row r="326" spans="1:10" ht="23.25">
      <c r="A326" s="163"/>
      <c r="B326" s="165">
        <v>3</v>
      </c>
      <c r="C326" s="177">
        <v>85.8778</v>
      </c>
      <c r="D326" s="177">
        <v>85.9972</v>
      </c>
      <c r="E326" s="177">
        <f t="shared" si="17"/>
        <v>0.11940000000001305</v>
      </c>
      <c r="F326" s="214">
        <f t="shared" si="18"/>
        <v>363.00620211605576</v>
      </c>
      <c r="G326" s="215">
        <f t="shared" si="19"/>
        <v>328.91999999999996</v>
      </c>
      <c r="H326" s="165">
        <v>9</v>
      </c>
      <c r="I326" s="182">
        <v>734.4</v>
      </c>
      <c r="J326" s="182">
        <v>405.48</v>
      </c>
    </row>
    <row r="327" spans="1:10" ht="23.25">
      <c r="A327" s="163">
        <v>22063</v>
      </c>
      <c r="B327" s="165">
        <v>4</v>
      </c>
      <c r="C327" s="177">
        <v>85.0106</v>
      </c>
      <c r="D327" s="177">
        <v>85.1652</v>
      </c>
      <c r="E327" s="177">
        <f t="shared" si="17"/>
        <v>0.15460000000000207</v>
      </c>
      <c r="F327" s="214">
        <f t="shared" si="18"/>
        <v>447.4933425958147</v>
      </c>
      <c r="G327" s="215">
        <f t="shared" si="19"/>
        <v>345.48</v>
      </c>
      <c r="H327" s="165">
        <v>10</v>
      </c>
      <c r="I327" s="182">
        <v>711.62</v>
      </c>
      <c r="J327" s="182">
        <v>366.14</v>
      </c>
    </row>
    <row r="328" spans="1:10" ht="23.25">
      <c r="A328" s="163"/>
      <c r="B328" s="165">
        <v>5</v>
      </c>
      <c r="C328" s="177">
        <v>85.0418</v>
      </c>
      <c r="D328" s="177">
        <v>85.2154</v>
      </c>
      <c r="E328" s="177">
        <f t="shared" si="17"/>
        <v>0.17360000000000753</v>
      </c>
      <c r="F328" s="214">
        <f t="shared" si="18"/>
        <v>562.0305620305865</v>
      </c>
      <c r="G328" s="215">
        <f t="shared" si="19"/>
        <v>308.88</v>
      </c>
      <c r="H328" s="165">
        <v>11</v>
      </c>
      <c r="I328" s="182">
        <v>850.36</v>
      </c>
      <c r="J328" s="182">
        <v>541.48</v>
      </c>
    </row>
    <row r="329" spans="1:10" ht="23.25">
      <c r="A329" s="163"/>
      <c r="B329" s="165">
        <v>6</v>
      </c>
      <c r="C329" s="177">
        <v>87.3575</v>
      </c>
      <c r="D329" s="177">
        <v>87.6</v>
      </c>
      <c r="E329" s="177">
        <f t="shared" si="17"/>
        <v>0.2424999999999926</v>
      </c>
      <c r="F329" s="214">
        <f t="shared" si="18"/>
        <v>690.7257605104038</v>
      </c>
      <c r="G329" s="215">
        <f t="shared" si="19"/>
        <v>351.08000000000004</v>
      </c>
      <c r="H329" s="165">
        <v>12</v>
      </c>
      <c r="I329" s="182">
        <v>735.57</v>
      </c>
      <c r="J329" s="182">
        <v>384.49</v>
      </c>
    </row>
    <row r="330" spans="1:10" ht="23.25">
      <c r="A330" s="163">
        <v>22064</v>
      </c>
      <c r="B330" s="165">
        <v>7</v>
      </c>
      <c r="C330" s="177">
        <v>86.4623</v>
      </c>
      <c r="D330" s="177">
        <v>86.7703</v>
      </c>
      <c r="E330" s="177">
        <f t="shared" si="17"/>
        <v>0.30800000000000693</v>
      </c>
      <c r="F330" s="214">
        <f t="shared" si="18"/>
        <v>1054.5417194508402</v>
      </c>
      <c r="G330" s="215">
        <f t="shared" si="19"/>
        <v>292.07000000000005</v>
      </c>
      <c r="H330" s="165">
        <v>13</v>
      </c>
      <c r="I330" s="182">
        <v>834.97</v>
      </c>
      <c r="J330" s="182">
        <v>542.9</v>
      </c>
    </row>
    <row r="331" spans="1:10" ht="23.25">
      <c r="A331" s="163"/>
      <c r="B331" s="165">
        <v>8</v>
      </c>
      <c r="C331" s="177">
        <v>84.7886</v>
      </c>
      <c r="D331" s="177">
        <v>84.9653</v>
      </c>
      <c r="E331" s="177">
        <f t="shared" si="17"/>
        <v>0.17669999999999675</v>
      </c>
      <c r="F331" s="214">
        <f t="shared" si="18"/>
        <v>509.95670995670054</v>
      </c>
      <c r="G331" s="215">
        <f t="shared" si="19"/>
        <v>346.5</v>
      </c>
      <c r="H331" s="165">
        <v>14</v>
      </c>
      <c r="I331" s="182">
        <v>740.78</v>
      </c>
      <c r="J331" s="182">
        <v>394.28</v>
      </c>
    </row>
    <row r="332" spans="1:10" ht="23.25">
      <c r="A332" s="163"/>
      <c r="B332" s="165">
        <v>9</v>
      </c>
      <c r="C332" s="177">
        <v>87.6588</v>
      </c>
      <c r="D332" s="177">
        <v>87.8093</v>
      </c>
      <c r="E332" s="177">
        <f t="shared" si="17"/>
        <v>0.15049999999999386</v>
      </c>
      <c r="F332" s="214">
        <f t="shared" si="18"/>
        <v>492.8770263631698</v>
      </c>
      <c r="G332" s="215">
        <f aca="true" t="shared" si="20" ref="G332:G395">I332-J332</f>
        <v>305.3499999999999</v>
      </c>
      <c r="H332" s="165">
        <v>15</v>
      </c>
      <c r="I332" s="182">
        <v>846.67</v>
      </c>
      <c r="J332" s="182">
        <v>541.32</v>
      </c>
    </row>
    <row r="333" spans="1:10" ht="23.25">
      <c r="A333" s="163">
        <v>22083</v>
      </c>
      <c r="B333" s="165">
        <v>1</v>
      </c>
      <c r="C333" s="177">
        <v>85.4325</v>
      </c>
      <c r="D333" s="177">
        <v>85.451</v>
      </c>
      <c r="E333" s="177">
        <f t="shared" si="17"/>
        <v>0.01849999999998886</v>
      </c>
      <c r="F333" s="214">
        <f t="shared" si="18"/>
        <v>61.231920034385396</v>
      </c>
      <c r="G333" s="215">
        <f t="shared" si="20"/>
        <v>302.13</v>
      </c>
      <c r="H333" s="165">
        <v>16</v>
      </c>
      <c r="I333" s="182">
        <v>835</v>
      </c>
      <c r="J333" s="182">
        <v>532.87</v>
      </c>
    </row>
    <row r="334" spans="1:10" ht="23.25">
      <c r="A334" s="163"/>
      <c r="B334" s="165">
        <v>2</v>
      </c>
      <c r="C334" s="177">
        <v>87.5184</v>
      </c>
      <c r="D334" s="177">
        <v>87.5433</v>
      </c>
      <c r="E334" s="177">
        <f t="shared" si="17"/>
        <v>0.024900000000002365</v>
      </c>
      <c r="F334" s="214">
        <f t="shared" si="18"/>
        <v>72.10911934204735</v>
      </c>
      <c r="G334" s="215">
        <f t="shared" si="20"/>
        <v>345.30999999999995</v>
      </c>
      <c r="H334" s="165">
        <v>17</v>
      </c>
      <c r="I334" s="182">
        <v>831.78</v>
      </c>
      <c r="J334" s="182">
        <v>486.47</v>
      </c>
    </row>
    <row r="335" spans="1:10" ht="23.25">
      <c r="A335" s="163"/>
      <c r="B335" s="165">
        <v>3</v>
      </c>
      <c r="C335" s="177">
        <v>85.886</v>
      </c>
      <c r="D335" s="177">
        <v>85.9148</v>
      </c>
      <c r="E335" s="177">
        <f t="shared" si="17"/>
        <v>0.028800000000003934</v>
      </c>
      <c r="F335" s="214">
        <f t="shared" si="18"/>
        <v>88.78749576102578</v>
      </c>
      <c r="G335" s="215">
        <f t="shared" si="20"/>
        <v>324.37</v>
      </c>
      <c r="H335" s="165">
        <v>18</v>
      </c>
      <c r="I335" s="182">
        <v>827.24</v>
      </c>
      <c r="J335" s="182">
        <v>502.87</v>
      </c>
    </row>
    <row r="336" spans="1:10" ht="23.25">
      <c r="A336" s="163">
        <v>22089</v>
      </c>
      <c r="B336" s="165">
        <v>4</v>
      </c>
      <c r="C336" s="177">
        <v>85.076</v>
      </c>
      <c r="D336" s="177">
        <v>85.0948</v>
      </c>
      <c r="E336" s="177">
        <f t="shared" si="17"/>
        <v>0.01880000000001303</v>
      </c>
      <c r="F336" s="214">
        <f t="shared" si="18"/>
        <v>60.62560464370535</v>
      </c>
      <c r="G336" s="215">
        <f t="shared" si="20"/>
        <v>310.09999999999997</v>
      </c>
      <c r="H336" s="165">
        <v>19</v>
      </c>
      <c r="I336" s="182">
        <v>648.17</v>
      </c>
      <c r="J336" s="182">
        <v>338.07</v>
      </c>
    </row>
    <row r="337" spans="1:10" ht="23.25">
      <c r="A337" s="163"/>
      <c r="B337" s="165">
        <v>5</v>
      </c>
      <c r="C337" s="177">
        <v>85.0624</v>
      </c>
      <c r="D337" s="177">
        <v>85.0842</v>
      </c>
      <c r="E337" s="177">
        <f t="shared" si="17"/>
        <v>0.02179999999999893</v>
      </c>
      <c r="F337" s="214">
        <f t="shared" si="18"/>
        <v>75.19315673288816</v>
      </c>
      <c r="G337" s="215">
        <f t="shared" si="20"/>
        <v>289.91999999999996</v>
      </c>
      <c r="H337" s="165">
        <v>20</v>
      </c>
      <c r="I337" s="182">
        <v>808.29</v>
      </c>
      <c r="J337" s="182">
        <v>518.37</v>
      </c>
    </row>
    <row r="338" spans="1:10" ht="23.25">
      <c r="A338" s="163"/>
      <c r="B338" s="165">
        <v>6</v>
      </c>
      <c r="C338" s="177">
        <v>87.4088</v>
      </c>
      <c r="D338" s="177">
        <v>87.4311</v>
      </c>
      <c r="E338" s="177">
        <f t="shared" si="17"/>
        <v>0.02230000000000132</v>
      </c>
      <c r="F338" s="214">
        <f t="shared" si="18"/>
        <v>77.45476016811267</v>
      </c>
      <c r="G338" s="215">
        <f t="shared" si="20"/>
        <v>287.90999999999997</v>
      </c>
      <c r="H338" s="165">
        <v>21</v>
      </c>
      <c r="I338" s="182">
        <v>863.43</v>
      </c>
      <c r="J338" s="182">
        <v>575.52</v>
      </c>
    </row>
    <row r="339" spans="1:10" ht="23.25">
      <c r="A339" s="163">
        <v>22096</v>
      </c>
      <c r="B339" s="165">
        <v>7</v>
      </c>
      <c r="C339" s="177">
        <v>86.4401</v>
      </c>
      <c r="D339" s="177">
        <v>86.5192</v>
      </c>
      <c r="E339" s="177">
        <f t="shared" si="17"/>
        <v>0.07909999999999684</v>
      </c>
      <c r="F339" s="214">
        <f t="shared" si="18"/>
        <v>265.9538699482108</v>
      </c>
      <c r="G339" s="215">
        <f t="shared" si="20"/>
        <v>297.41999999999996</v>
      </c>
      <c r="H339" s="165">
        <v>22</v>
      </c>
      <c r="I339" s="182">
        <v>801.39</v>
      </c>
      <c r="J339" s="182">
        <v>503.97</v>
      </c>
    </row>
    <row r="340" spans="1:10" ht="23.25">
      <c r="A340" s="163"/>
      <c r="B340" s="165">
        <v>8</v>
      </c>
      <c r="C340" s="177">
        <v>84.8244</v>
      </c>
      <c r="D340" s="177">
        <v>84.9186</v>
      </c>
      <c r="E340" s="177">
        <f t="shared" si="17"/>
        <v>0.09420000000000073</v>
      </c>
      <c r="F340" s="214">
        <f t="shared" si="18"/>
        <v>348.64354713350144</v>
      </c>
      <c r="G340" s="215">
        <f t="shared" si="20"/>
        <v>270.18999999999994</v>
      </c>
      <c r="H340" s="165">
        <v>23</v>
      </c>
      <c r="I340" s="182">
        <v>823.91</v>
      </c>
      <c r="J340" s="182">
        <v>553.72</v>
      </c>
    </row>
    <row r="341" spans="1:10" ht="23.25">
      <c r="A341" s="163"/>
      <c r="B341" s="165">
        <v>9</v>
      </c>
      <c r="C341" s="177">
        <v>87.6845</v>
      </c>
      <c r="D341" s="177">
        <v>87.7805</v>
      </c>
      <c r="E341" s="177">
        <f t="shared" si="17"/>
        <v>0.09600000000000364</v>
      </c>
      <c r="F341" s="214">
        <f t="shared" si="18"/>
        <v>299.44789294738956</v>
      </c>
      <c r="G341" s="215">
        <f t="shared" si="20"/>
        <v>320.59000000000003</v>
      </c>
      <c r="H341" s="165">
        <v>24</v>
      </c>
      <c r="I341" s="182">
        <v>792.46</v>
      </c>
      <c r="J341" s="182">
        <v>471.87</v>
      </c>
    </row>
    <row r="342" spans="1:10" ht="23.25">
      <c r="A342" s="163">
        <v>22115</v>
      </c>
      <c r="B342" s="165">
        <v>19</v>
      </c>
      <c r="C342" s="177">
        <v>88.9396</v>
      </c>
      <c r="D342" s="177">
        <v>89.0515</v>
      </c>
      <c r="E342" s="177">
        <f t="shared" si="17"/>
        <v>0.11190000000000566</v>
      </c>
      <c r="F342" s="214">
        <f t="shared" si="18"/>
        <v>473.15010570826917</v>
      </c>
      <c r="G342" s="215">
        <f t="shared" si="20"/>
        <v>236.5</v>
      </c>
      <c r="H342" s="165">
        <v>25</v>
      </c>
      <c r="I342" s="182">
        <v>757.53</v>
      </c>
      <c r="J342" s="182">
        <v>521.03</v>
      </c>
    </row>
    <row r="343" spans="1:10" ht="23.25">
      <c r="A343" s="163"/>
      <c r="B343" s="165">
        <v>20</v>
      </c>
      <c r="C343" s="177">
        <v>84.6163</v>
      </c>
      <c r="D343" s="177">
        <v>84.7288</v>
      </c>
      <c r="E343" s="177">
        <f t="shared" si="17"/>
        <v>0.11250000000001137</v>
      </c>
      <c r="F343" s="214">
        <f t="shared" si="18"/>
        <v>490.30289823495923</v>
      </c>
      <c r="G343" s="215">
        <f t="shared" si="20"/>
        <v>229.44999999999993</v>
      </c>
      <c r="H343" s="165">
        <v>26</v>
      </c>
      <c r="I343" s="182">
        <v>589.55</v>
      </c>
      <c r="J343" s="182">
        <v>360.1</v>
      </c>
    </row>
    <row r="344" spans="1:10" ht="23.25">
      <c r="A344" s="163"/>
      <c r="B344" s="165">
        <v>21</v>
      </c>
      <c r="C344" s="177">
        <v>86.3053</v>
      </c>
      <c r="D344" s="177">
        <v>86.3829</v>
      </c>
      <c r="E344" s="177">
        <f t="shared" si="17"/>
        <v>0.07760000000000389</v>
      </c>
      <c r="F344" s="214">
        <f t="shared" si="18"/>
        <v>393.80867800052704</v>
      </c>
      <c r="G344" s="215">
        <f t="shared" si="20"/>
        <v>197.05000000000007</v>
      </c>
      <c r="H344" s="165">
        <v>27</v>
      </c>
      <c r="I344" s="182">
        <v>754.73</v>
      </c>
      <c r="J344" s="182">
        <v>557.68</v>
      </c>
    </row>
    <row r="345" spans="1:10" ht="23.25">
      <c r="A345" s="163">
        <v>22116</v>
      </c>
      <c r="B345" s="165">
        <v>22</v>
      </c>
      <c r="C345" s="177">
        <v>85.142</v>
      </c>
      <c r="D345" s="177">
        <v>85.2946</v>
      </c>
      <c r="E345" s="177">
        <f t="shared" si="17"/>
        <v>0.15260000000000673</v>
      </c>
      <c r="F345" s="214">
        <f t="shared" si="18"/>
        <v>421.18627694517596</v>
      </c>
      <c r="G345" s="215">
        <f t="shared" si="20"/>
        <v>362.31000000000006</v>
      </c>
      <c r="H345" s="165">
        <v>28</v>
      </c>
      <c r="I345" s="182">
        <v>708.94</v>
      </c>
      <c r="J345" s="182">
        <v>346.63</v>
      </c>
    </row>
    <row r="346" spans="1:10" ht="23.25">
      <c r="A346" s="163"/>
      <c r="B346" s="165">
        <v>23</v>
      </c>
      <c r="C346" s="177">
        <v>87.6407</v>
      </c>
      <c r="D346" s="177">
        <v>87.8305</v>
      </c>
      <c r="E346" s="177">
        <f t="shared" si="17"/>
        <v>0.1898000000000053</v>
      </c>
      <c r="F346" s="214">
        <f t="shared" si="18"/>
        <v>599.8167051164722</v>
      </c>
      <c r="G346" s="215">
        <f t="shared" si="20"/>
        <v>316.43</v>
      </c>
      <c r="H346" s="165">
        <v>29</v>
      </c>
      <c r="I346" s="182">
        <v>824.09</v>
      </c>
      <c r="J346" s="182">
        <v>507.66</v>
      </c>
    </row>
    <row r="347" spans="1:10" ht="23.25">
      <c r="A347" s="163"/>
      <c r="B347" s="165">
        <v>24</v>
      </c>
      <c r="C347" s="177">
        <v>88.051</v>
      </c>
      <c r="D347" s="177">
        <v>88.1269</v>
      </c>
      <c r="E347" s="177">
        <f t="shared" si="17"/>
        <v>0.0759000000000043</v>
      </c>
      <c r="F347" s="214">
        <f t="shared" si="18"/>
        <v>230.03485376573505</v>
      </c>
      <c r="G347" s="215">
        <f t="shared" si="20"/>
        <v>329.95000000000005</v>
      </c>
      <c r="H347" s="165">
        <v>30</v>
      </c>
      <c r="I347" s="182">
        <v>809.09</v>
      </c>
      <c r="J347" s="182">
        <v>479.14</v>
      </c>
    </row>
    <row r="348" spans="1:10" ht="23.25">
      <c r="A348" s="163">
        <v>22121</v>
      </c>
      <c r="B348" s="165">
        <v>25</v>
      </c>
      <c r="C348" s="177">
        <v>86.989</v>
      </c>
      <c r="D348" s="177">
        <v>87.0828</v>
      </c>
      <c r="E348" s="177">
        <f t="shared" si="17"/>
        <v>0.09380000000000166</v>
      </c>
      <c r="F348" s="214">
        <f t="shared" si="18"/>
        <v>279.01719317033036</v>
      </c>
      <c r="G348" s="215">
        <f t="shared" si="20"/>
        <v>336.18</v>
      </c>
      <c r="H348" s="165">
        <v>31</v>
      </c>
      <c r="I348" s="182">
        <v>767.52</v>
      </c>
      <c r="J348" s="182">
        <v>431.34</v>
      </c>
    </row>
    <row r="349" spans="1:10" ht="23.25">
      <c r="A349" s="163"/>
      <c r="B349" s="165">
        <v>26</v>
      </c>
      <c r="C349" s="177">
        <v>85.7936</v>
      </c>
      <c r="D349" s="177">
        <v>85.8912</v>
      </c>
      <c r="E349" s="177">
        <f t="shared" si="17"/>
        <v>0.09759999999999991</v>
      </c>
      <c r="F349" s="214">
        <f t="shared" si="18"/>
        <v>306.58080728757625</v>
      </c>
      <c r="G349" s="215">
        <f t="shared" si="20"/>
        <v>318.35</v>
      </c>
      <c r="H349" s="165">
        <v>32</v>
      </c>
      <c r="I349" s="182">
        <v>853</v>
      </c>
      <c r="J349" s="182">
        <v>534.65</v>
      </c>
    </row>
    <row r="350" spans="1:10" ht="23.25">
      <c r="A350" s="163"/>
      <c r="B350" s="165">
        <v>27</v>
      </c>
      <c r="C350" s="177">
        <v>86.3462</v>
      </c>
      <c r="D350" s="177">
        <v>86.4691</v>
      </c>
      <c r="E350" s="177">
        <f t="shared" si="17"/>
        <v>0.12290000000000134</v>
      </c>
      <c r="F350" s="214">
        <f t="shared" si="18"/>
        <v>373.4200291686963</v>
      </c>
      <c r="G350" s="215">
        <f t="shared" si="20"/>
        <v>329.12</v>
      </c>
      <c r="H350" s="165">
        <v>33</v>
      </c>
      <c r="I350" s="182">
        <v>846.86</v>
      </c>
      <c r="J350" s="182">
        <v>517.74</v>
      </c>
    </row>
    <row r="351" spans="1:10" ht="23.25">
      <c r="A351" s="163">
        <v>22124</v>
      </c>
      <c r="B351" s="165">
        <v>31</v>
      </c>
      <c r="C351" s="177">
        <v>84.8773</v>
      </c>
      <c r="D351" s="177">
        <v>84.9985</v>
      </c>
      <c r="E351" s="177">
        <f t="shared" si="17"/>
        <v>0.12120000000000175</v>
      </c>
      <c r="F351" s="214">
        <f t="shared" si="18"/>
        <v>365.93098034480164</v>
      </c>
      <c r="G351" s="215">
        <f t="shared" si="20"/>
        <v>331.21</v>
      </c>
      <c r="H351" s="165">
        <v>34</v>
      </c>
      <c r="I351" s="182">
        <v>699.03</v>
      </c>
      <c r="J351" s="182">
        <v>367.82</v>
      </c>
    </row>
    <row r="352" spans="1:10" ht="23.25">
      <c r="A352" s="163"/>
      <c r="B352" s="165">
        <v>32</v>
      </c>
      <c r="C352" s="177">
        <v>84.9943</v>
      </c>
      <c r="D352" s="177">
        <v>85.0936</v>
      </c>
      <c r="E352" s="177">
        <f t="shared" si="17"/>
        <v>0.0992999999999995</v>
      </c>
      <c r="F352" s="214">
        <f t="shared" si="18"/>
        <v>320.9748844425754</v>
      </c>
      <c r="G352" s="215">
        <f t="shared" si="20"/>
        <v>309.3699999999999</v>
      </c>
      <c r="H352" s="165">
        <v>35</v>
      </c>
      <c r="I352" s="182">
        <v>846.81</v>
      </c>
      <c r="J352" s="182">
        <v>537.44</v>
      </c>
    </row>
    <row r="353" spans="1:10" ht="23.25">
      <c r="A353" s="163"/>
      <c r="B353" s="165">
        <v>33</v>
      </c>
      <c r="C353" s="177">
        <v>86.032</v>
      </c>
      <c r="D353" s="177">
        <v>86.1398</v>
      </c>
      <c r="E353" s="177">
        <f t="shared" si="17"/>
        <v>0.10779999999999745</v>
      </c>
      <c r="F353" s="214">
        <f t="shared" si="18"/>
        <v>320.7569626279381</v>
      </c>
      <c r="G353" s="215">
        <f t="shared" si="20"/>
        <v>336.08000000000004</v>
      </c>
      <c r="H353" s="165">
        <v>36</v>
      </c>
      <c r="I353" s="182">
        <v>714.44</v>
      </c>
      <c r="J353" s="182">
        <v>378.36</v>
      </c>
    </row>
    <row r="354" spans="1:10" ht="23.25">
      <c r="A354" s="163">
        <v>22148</v>
      </c>
      <c r="B354" s="165">
        <v>1</v>
      </c>
      <c r="C354" s="177">
        <v>85.3936</v>
      </c>
      <c r="D354" s="177">
        <v>85.4179</v>
      </c>
      <c r="E354" s="177">
        <f t="shared" si="17"/>
        <v>0.024299999999996658</v>
      </c>
      <c r="F354" s="214">
        <f t="shared" si="18"/>
        <v>72.14321764687426</v>
      </c>
      <c r="G354" s="215">
        <f t="shared" si="20"/>
        <v>336.83</v>
      </c>
      <c r="H354" s="165">
        <v>37</v>
      </c>
      <c r="I354" s="182">
        <v>721.14</v>
      </c>
      <c r="J354" s="182">
        <v>384.31</v>
      </c>
    </row>
    <row r="355" spans="1:10" ht="23.25">
      <c r="A355" s="163"/>
      <c r="B355" s="165">
        <v>2</v>
      </c>
      <c r="C355" s="177">
        <v>87.4433</v>
      </c>
      <c r="D355" s="177">
        <v>87.4724</v>
      </c>
      <c r="E355" s="177">
        <f t="shared" si="17"/>
        <v>0.02909999999999968</v>
      </c>
      <c r="F355" s="214">
        <f t="shared" si="18"/>
        <v>98.28092809618592</v>
      </c>
      <c r="G355" s="215">
        <f t="shared" si="20"/>
        <v>296.0899999999999</v>
      </c>
      <c r="H355" s="165">
        <v>38</v>
      </c>
      <c r="I355" s="182">
        <v>863.67</v>
      </c>
      <c r="J355" s="182">
        <v>567.58</v>
      </c>
    </row>
    <row r="356" spans="1:10" ht="23.25">
      <c r="A356" s="163"/>
      <c r="B356" s="165">
        <v>3</v>
      </c>
      <c r="C356" s="177">
        <v>85.8495</v>
      </c>
      <c r="D356" s="177">
        <v>85.8776</v>
      </c>
      <c r="E356" s="177">
        <f t="shared" si="17"/>
        <v>0.028099999999994907</v>
      </c>
      <c r="F356" s="214">
        <f t="shared" si="18"/>
        <v>84.69212453658913</v>
      </c>
      <c r="G356" s="215">
        <f t="shared" si="20"/>
        <v>331.78999999999996</v>
      </c>
      <c r="H356" s="165">
        <v>39</v>
      </c>
      <c r="I356" s="182">
        <v>788.78</v>
      </c>
      <c r="J356" s="182">
        <v>456.99</v>
      </c>
    </row>
    <row r="357" spans="1:10" ht="23.25">
      <c r="A357" s="163">
        <v>22153</v>
      </c>
      <c r="B357" s="165">
        <v>4</v>
      </c>
      <c r="C357" s="177">
        <v>84.9932</v>
      </c>
      <c r="D357" s="177">
        <v>84.9977</v>
      </c>
      <c r="E357" s="177">
        <f t="shared" si="17"/>
        <v>0.004499999999993065</v>
      </c>
      <c r="F357" s="214">
        <f t="shared" si="18"/>
        <v>14.622258326541235</v>
      </c>
      <c r="G357" s="215">
        <f t="shared" si="20"/>
        <v>307.75</v>
      </c>
      <c r="H357" s="165">
        <v>40</v>
      </c>
      <c r="I357" s="182">
        <v>751.14</v>
      </c>
      <c r="J357" s="182">
        <v>443.39</v>
      </c>
    </row>
    <row r="358" spans="1:10" ht="23.25">
      <c r="A358" s="163"/>
      <c r="B358" s="165">
        <v>5</v>
      </c>
      <c r="C358" s="177">
        <v>85.0124</v>
      </c>
      <c r="D358" s="177">
        <v>85.0197</v>
      </c>
      <c r="E358" s="177">
        <f t="shared" si="17"/>
        <v>0.00730000000000075</v>
      </c>
      <c r="F358" s="214">
        <f t="shared" si="18"/>
        <v>25.352503993890227</v>
      </c>
      <c r="G358" s="215">
        <f t="shared" si="20"/>
        <v>287.93999999999994</v>
      </c>
      <c r="H358" s="165">
        <v>41</v>
      </c>
      <c r="I358" s="182">
        <v>838.29</v>
      </c>
      <c r="J358" s="182">
        <v>550.35</v>
      </c>
    </row>
    <row r="359" spans="1:10" ht="23.25">
      <c r="A359" s="163"/>
      <c r="B359" s="165">
        <v>6</v>
      </c>
      <c r="C359" s="177">
        <v>87.3855</v>
      </c>
      <c r="D359" s="177">
        <v>87.398</v>
      </c>
      <c r="E359" s="177">
        <f t="shared" si="17"/>
        <v>0.012500000000002842</v>
      </c>
      <c r="F359" s="214">
        <f t="shared" si="18"/>
        <v>40.844334073986545</v>
      </c>
      <c r="G359" s="215">
        <f t="shared" si="20"/>
        <v>306.03999999999996</v>
      </c>
      <c r="H359" s="165">
        <v>42</v>
      </c>
      <c r="I359" s="182">
        <v>806.51</v>
      </c>
      <c r="J359" s="182">
        <v>500.47</v>
      </c>
    </row>
    <row r="360" spans="1:10" ht="23.25">
      <c r="A360" s="163">
        <v>22157</v>
      </c>
      <c r="B360" s="165">
        <v>7</v>
      </c>
      <c r="C360" s="177">
        <v>86.4873</v>
      </c>
      <c r="D360" s="177">
        <v>86.5138</v>
      </c>
      <c r="E360" s="177">
        <f t="shared" si="17"/>
        <v>0.026499999999998636</v>
      </c>
      <c r="F360" s="214">
        <f t="shared" si="18"/>
        <v>79.77362352869935</v>
      </c>
      <c r="G360" s="215">
        <f t="shared" si="20"/>
        <v>332.19</v>
      </c>
      <c r="H360" s="165">
        <v>43</v>
      </c>
      <c r="I360" s="182">
        <v>631.64</v>
      </c>
      <c r="J360" s="182">
        <v>299.45</v>
      </c>
    </row>
    <row r="361" spans="1:10" ht="23.25">
      <c r="A361" s="163"/>
      <c r="B361" s="165">
        <v>8</v>
      </c>
      <c r="C361" s="177">
        <v>84.815</v>
      </c>
      <c r="D361" s="177">
        <v>84.833</v>
      </c>
      <c r="E361" s="177">
        <f t="shared" si="17"/>
        <v>0.018000000000000682</v>
      </c>
      <c r="F361" s="214">
        <f t="shared" si="18"/>
        <v>64.80181445080707</v>
      </c>
      <c r="G361" s="215">
        <f t="shared" si="20"/>
        <v>277.77000000000004</v>
      </c>
      <c r="H361" s="165">
        <v>44</v>
      </c>
      <c r="I361" s="182">
        <v>784.97</v>
      </c>
      <c r="J361" s="182">
        <v>507.2</v>
      </c>
    </row>
    <row r="362" spans="1:10" ht="23.25">
      <c r="A362" s="163"/>
      <c r="B362" s="165">
        <v>9</v>
      </c>
      <c r="C362" s="177">
        <v>87.6654</v>
      </c>
      <c r="D362" s="177">
        <v>87.6892</v>
      </c>
      <c r="E362" s="177">
        <f t="shared" si="17"/>
        <v>0.02379999999999427</v>
      </c>
      <c r="F362" s="214">
        <f t="shared" si="18"/>
        <v>72.19121572432137</v>
      </c>
      <c r="G362" s="215">
        <f t="shared" si="20"/>
        <v>329.68</v>
      </c>
      <c r="H362" s="165">
        <v>45</v>
      </c>
      <c r="I362" s="182">
        <v>746.23</v>
      </c>
      <c r="J362" s="182">
        <v>416.55</v>
      </c>
    </row>
    <row r="363" spans="1:10" ht="23.25">
      <c r="A363" s="163">
        <v>22158</v>
      </c>
      <c r="B363" s="165">
        <v>10</v>
      </c>
      <c r="C363" s="177">
        <v>85.131</v>
      </c>
      <c r="D363" s="177">
        <v>85.1687</v>
      </c>
      <c r="E363" s="177">
        <f t="shared" si="17"/>
        <v>0.037700000000000955</v>
      </c>
      <c r="F363" s="214">
        <f t="shared" si="18"/>
        <v>109.34508962237064</v>
      </c>
      <c r="G363" s="215">
        <f t="shared" si="20"/>
        <v>344.78000000000003</v>
      </c>
      <c r="H363" s="165">
        <v>46</v>
      </c>
      <c r="I363" s="182">
        <v>710.7</v>
      </c>
      <c r="J363" s="182">
        <v>365.92</v>
      </c>
    </row>
    <row r="364" spans="1:10" ht="23.25">
      <c r="A364" s="163"/>
      <c r="B364" s="165">
        <v>11</v>
      </c>
      <c r="C364" s="177">
        <v>86.1324</v>
      </c>
      <c r="D364" s="177">
        <v>86.1742</v>
      </c>
      <c r="E364" s="177">
        <f t="shared" si="17"/>
        <v>0.04179999999999495</v>
      </c>
      <c r="F364" s="214">
        <f t="shared" si="18"/>
        <v>171.93862860431472</v>
      </c>
      <c r="G364" s="215">
        <f t="shared" si="20"/>
        <v>243.11</v>
      </c>
      <c r="H364" s="165">
        <v>47</v>
      </c>
      <c r="I364" s="182">
        <v>797.97</v>
      </c>
      <c r="J364" s="182">
        <v>554.86</v>
      </c>
    </row>
    <row r="365" spans="1:10" ht="23.25">
      <c r="A365" s="163"/>
      <c r="B365" s="165">
        <v>12</v>
      </c>
      <c r="C365" s="177">
        <v>84.8225</v>
      </c>
      <c r="D365" s="177">
        <v>84.872</v>
      </c>
      <c r="E365" s="177">
        <f t="shared" si="17"/>
        <v>0.04949999999999477</v>
      </c>
      <c r="F365" s="214">
        <f t="shared" si="18"/>
        <v>155.54787417903646</v>
      </c>
      <c r="G365" s="215">
        <f t="shared" si="20"/>
        <v>318.22999999999996</v>
      </c>
      <c r="H365" s="165">
        <v>48</v>
      </c>
      <c r="I365" s="182">
        <v>712.15</v>
      </c>
      <c r="J365" s="182">
        <v>393.92</v>
      </c>
    </row>
    <row r="366" spans="1:10" ht="23.25">
      <c r="A366" s="163">
        <v>22165</v>
      </c>
      <c r="B366" s="165">
        <v>19</v>
      </c>
      <c r="C366" s="177">
        <v>88.982</v>
      </c>
      <c r="D366" s="177">
        <v>89.0369</v>
      </c>
      <c r="E366" s="177">
        <f t="shared" si="17"/>
        <v>0.0549000000000035</v>
      </c>
      <c r="F366" s="214">
        <f t="shared" si="18"/>
        <v>185.969309982736</v>
      </c>
      <c r="G366" s="215">
        <f t="shared" si="20"/>
        <v>295.21000000000004</v>
      </c>
      <c r="H366" s="165">
        <v>49</v>
      </c>
      <c r="I366" s="182">
        <v>844.75</v>
      </c>
      <c r="J366" s="182">
        <v>549.54</v>
      </c>
    </row>
    <row r="367" spans="1:10" ht="23.25">
      <c r="A367" s="163"/>
      <c r="B367" s="165">
        <v>20</v>
      </c>
      <c r="C367" s="177">
        <v>84.6392</v>
      </c>
      <c r="D367" s="177">
        <v>84.7011</v>
      </c>
      <c r="E367" s="177">
        <f aca="true" t="shared" si="21" ref="E367:E544">D367-C367</f>
        <v>0.06189999999999429</v>
      </c>
      <c r="F367" s="214">
        <f aca="true" t="shared" si="22" ref="F367:F456">((10^6)*E367/G367)</f>
        <v>202.9574740155228</v>
      </c>
      <c r="G367" s="215">
        <f t="shared" si="20"/>
        <v>304.99</v>
      </c>
      <c r="H367" s="165">
        <v>50</v>
      </c>
      <c r="I367" s="182">
        <v>697.84</v>
      </c>
      <c r="J367" s="182">
        <v>392.85</v>
      </c>
    </row>
    <row r="368" spans="1:10" ht="23.25">
      <c r="A368" s="163"/>
      <c r="B368" s="165">
        <v>21</v>
      </c>
      <c r="C368" s="177">
        <v>86.3706</v>
      </c>
      <c r="D368" s="177">
        <v>86.4298</v>
      </c>
      <c r="E368" s="177">
        <f t="shared" si="21"/>
        <v>0.05920000000000414</v>
      </c>
      <c r="F368" s="214">
        <f t="shared" si="22"/>
        <v>200.41301330445899</v>
      </c>
      <c r="G368" s="215">
        <f t="shared" si="20"/>
        <v>295.39</v>
      </c>
      <c r="H368" s="165">
        <v>51</v>
      </c>
      <c r="I368" s="182">
        <v>682.29</v>
      </c>
      <c r="J368" s="182">
        <v>386.9</v>
      </c>
    </row>
    <row r="369" spans="1:10" ht="23.25">
      <c r="A369" s="163">
        <v>22172</v>
      </c>
      <c r="B369" s="165">
        <v>22</v>
      </c>
      <c r="C369" s="177">
        <v>85.1043</v>
      </c>
      <c r="D369" s="177">
        <v>85.1697</v>
      </c>
      <c r="E369" s="177">
        <f t="shared" si="21"/>
        <v>0.065400000000011</v>
      </c>
      <c r="F369" s="214">
        <f t="shared" si="22"/>
        <v>206.49153826727397</v>
      </c>
      <c r="G369" s="215">
        <f t="shared" si="20"/>
        <v>316.71999999999997</v>
      </c>
      <c r="H369" s="165">
        <v>52</v>
      </c>
      <c r="I369" s="182">
        <v>702.63</v>
      </c>
      <c r="J369" s="182">
        <v>385.91</v>
      </c>
    </row>
    <row r="370" spans="1:10" ht="23.25">
      <c r="A370" s="163"/>
      <c r="B370" s="165">
        <v>23</v>
      </c>
      <c r="C370" s="177">
        <v>87.726</v>
      </c>
      <c r="D370" s="177">
        <v>87.7974</v>
      </c>
      <c r="E370" s="177">
        <f t="shared" si="21"/>
        <v>0.07139999999999702</v>
      </c>
      <c r="F370" s="214">
        <f t="shared" si="22"/>
        <v>195.37556437268307</v>
      </c>
      <c r="G370" s="215">
        <f t="shared" si="20"/>
        <v>365.44999999999993</v>
      </c>
      <c r="H370" s="165">
        <v>53</v>
      </c>
      <c r="I370" s="182">
        <v>735.67</v>
      </c>
      <c r="J370" s="182">
        <v>370.22</v>
      </c>
    </row>
    <row r="371" spans="1:10" ht="23.25">
      <c r="A371" s="163"/>
      <c r="B371" s="165">
        <v>24</v>
      </c>
      <c r="C371" s="177">
        <v>88.05</v>
      </c>
      <c r="D371" s="177">
        <v>88.1435</v>
      </c>
      <c r="E371" s="177">
        <f t="shared" si="21"/>
        <v>0.09350000000000591</v>
      </c>
      <c r="F371" s="214">
        <f t="shared" si="22"/>
        <v>311.52129006465617</v>
      </c>
      <c r="G371" s="215">
        <f t="shared" si="20"/>
        <v>300.14000000000004</v>
      </c>
      <c r="H371" s="165">
        <v>54</v>
      </c>
      <c r="I371" s="182">
        <v>780.47</v>
      </c>
      <c r="J371" s="182">
        <v>480.33</v>
      </c>
    </row>
    <row r="372" spans="1:10" ht="23.25">
      <c r="A372" s="163">
        <v>22178</v>
      </c>
      <c r="B372" s="165">
        <v>25</v>
      </c>
      <c r="C372" s="177">
        <v>87.0475</v>
      </c>
      <c r="D372" s="177">
        <v>87.1592</v>
      </c>
      <c r="E372" s="177">
        <f t="shared" si="21"/>
        <v>0.11169999999999902</v>
      </c>
      <c r="F372" s="214">
        <f t="shared" si="22"/>
        <v>322.94437377124734</v>
      </c>
      <c r="G372" s="215">
        <f t="shared" si="20"/>
        <v>345.88</v>
      </c>
      <c r="H372" s="165">
        <v>55</v>
      </c>
      <c r="I372" s="182">
        <v>723.91</v>
      </c>
      <c r="J372" s="182">
        <v>378.03</v>
      </c>
    </row>
    <row r="373" spans="1:10" ht="23.25">
      <c r="A373" s="163"/>
      <c r="B373" s="165">
        <v>26</v>
      </c>
      <c r="C373" s="177">
        <v>85.8351</v>
      </c>
      <c r="D373" s="177">
        <v>85.942</v>
      </c>
      <c r="E373" s="177">
        <f t="shared" si="21"/>
        <v>0.106899999999996</v>
      </c>
      <c r="F373" s="214">
        <f t="shared" si="22"/>
        <v>364.32417694770635</v>
      </c>
      <c r="G373" s="215">
        <f t="shared" si="20"/>
        <v>293.42</v>
      </c>
      <c r="H373" s="165">
        <v>56</v>
      </c>
      <c r="I373" s="182">
        <v>802.24</v>
      </c>
      <c r="J373" s="182">
        <v>508.82</v>
      </c>
    </row>
    <row r="374" spans="1:10" ht="23.25">
      <c r="A374" s="163"/>
      <c r="B374" s="165">
        <v>27</v>
      </c>
      <c r="C374" s="177">
        <v>86.3212</v>
      </c>
      <c r="D374" s="177">
        <v>86.4082</v>
      </c>
      <c r="E374" s="177">
        <f t="shared" si="21"/>
        <v>0.08699999999998909</v>
      </c>
      <c r="F374" s="214">
        <f t="shared" si="22"/>
        <v>261.0182712789568</v>
      </c>
      <c r="G374" s="215">
        <f t="shared" si="20"/>
        <v>333.31</v>
      </c>
      <c r="H374" s="165">
        <v>57</v>
      </c>
      <c r="I374" s="182">
        <v>726.01</v>
      </c>
      <c r="J374" s="182">
        <v>392.7</v>
      </c>
    </row>
    <row r="375" spans="1:10" ht="23.25">
      <c r="A375" s="163">
        <v>22195</v>
      </c>
      <c r="B375" s="165">
        <v>28</v>
      </c>
      <c r="C375" s="177">
        <v>87.2968</v>
      </c>
      <c r="D375" s="178">
        <v>87.4742</v>
      </c>
      <c r="E375" s="177">
        <f t="shared" si="21"/>
        <v>0.17739999999999156</v>
      </c>
      <c r="F375" s="214">
        <f t="shared" si="22"/>
        <v>723.6976298290359</v>
      </c>
      <c r="G375" s="215">
        <f t="shared" si="20"/>
        <v>245.13</v>
      </c>
      <c r="H375" s="165">
        <v>58</v>
      </c>
      <c r="I375" s="182">
        <v>558.85</v>
      </c>
      <c r="J375" s="182">
        <v>313.72</v>
      </c>
    </row>
    <row r="376" spans="1:10" ht="23.25">
      <c r="A376" s="163"/>
      <c r="B376" s="165">
        <v>29</v>
      </c>
      <c r="C376" s="177">
        <v>85.2502</v>
      </c>
      <c r="D376" s="177">
        <v>85.3483</v>
      </c>
      <c r="E376" s="177">
        <f t="shared" si="21"/>
        <v>0.09809999999998809</v>
      </c>
      <c r="F376" s="214">
        <f t="shared" si="22"/>
        <v>371.1972150748755</v>
      </c>
      <c r="G376" s="215">
        <f t="shared" si="20"/>
        <v>264.28</v>
      </c>
      <c r="H376" s="165">
        <v>59</v>
      </c>
      <c r="I376" s="182">
        <v>824.05</v>
      </c>
      <c r="J376" s="182">
        <v>559.77</v>
      </c>
    </row>
    <row r="377" spans="1:10" ht="23.25">
      <c r="A377" s="163"/>
      <c r="B377" s="165">
        <v>30</v>
      </c>
      <c r="C377" s="177">
        <v>85.0112</v>
      </c>
      <c r="D377" s="177">
        <v>85.1106</v>
      </c>
      <c r="E377" s="177">
        <f t="shared" si="21"/>
        <v>0.09940000000000282</v>
      </c>
      <c r="F377" s="214">
        <f t="shared" si="22"/>
        <v>344.8275862069063</v>
      </c>
      <c r="G377" s="215">
        <f t="shared" si="20"/>
        <v>288.26000000000005</v>
      </c>
      <c r="H377" s="165">
        <v>60</v>
      </c>
      <c r="I377" s="182">
        <v>796.85</v>
      </c>
      <c r="J377" s="182">
        <v>508.59</v>
      </c>
    </row>
    <row r="378" spans="1:10" ht="23.25">
      <c r="A378" s="163">
        <v>22201</v>
      </c>
      <c r="B378" s="165">
        <v>31</v>
      </c>
      <c r="C378" s="177">
        <v>84.9386</v>
      </c>
      <c r="D378" s="177">
        <v>85.073</v>
      </c>
      <c r="E378" s="177">
        <f t="shared" si="21"/>
        <v>0.1343999999999994</v>
      </c>
      <c r="F378" s="214">
        <f t="shared" si="22"/>
        <v>475.66802335869556</v>
      </c>
      <c r="G378" s="215">
        <f t="shared" si="20"/>
        <v>282.54999999999995</v>
      </c>
      <c r="H378" s="165">
        <v>61</v>
      </c>
      <c r="I378" s="182">
        <v>792.41</v>
      </c>
      <c r="J378" s="182">
        <v>509.86</v>
      </c>
    </row>
    <row r="379" spans="2:10" ht="23.25">
      <c r="B379" s="165">
        <v>32</v>
      </c>
      <c r="C379" s="177">
        <v>85.0327</v>
      </c>
      <c r="D379" s="177">
        <v>85.1542</v>
      </c>
      <c r="E379" s="177">
        <f t="shared" si="21"/>
        <v>0.1214999999999975</v>
      </c>
      <c r="F379" s="214">
        <f t="shared" si="22"/>
        <v>451.5889239918138</v>
      </c>
      <c r="G379" s="215">
        <f t="shared" si="20"/>
        <v>269.05</v>
      </c>
      <c r="H379" s="165">
        <v>62</v>
      </c>
      <c r="I379" s="182">
        <v>700.47</v>
      </c>
      <c r="J379" s="182">
        <v>431.42</v>
      </c>
    </row>
    <row r="380" spans="1:10" ht="23.25">
      <c r="A380" s="163"/>
      <c r="B380" s="165">
        <v>33</v>
      </c>
      <c r="C380" s="177">
        <v>86.0413</v>
      </c>
      <c r="D380" s="177">
        <v>86.156</v>
      </c>
      <c r="E380" s="177">
        <f t="shared" si="21"/>
        <v>0.11469999999999914</v>
      </c>
      <c r="F380" s="214">
        <f t="shared" si="22"/>
        <v>393.1717684159982</v>
      </c>
      <c r="G380" s="215">
        <f t="shared" si="20"/>
        <v>291.72999999999996</v>
      </c>
      <c r="H380" s="165">
        <v>63</v>
      </c>
      <c r="I380" s="182">
        <v>634.39</v>
      </c>
      <c r="J380" s="182">
        <v>342.66</v>
      </c>
    </row>
    <row r="381" spans="1:10" ht="23.25">
      <c r="A381" s="163">
        <v>22208</v>
      </c>
      <c r="B381" s="165">
        <v>34</v>
      </c>
      <c r="C381" s="177">
        <v>83.787</v>
      </c>
      <c r="D381" s="177">
        <v>83.8688</v>
      </c>
      <c r="E381" s="177">
        <f t="shared" si="21"/>
        <v>0.081799999999987</v>
      </c>
      <c r="F381" s="214">
        <f t="shared" si="22"/>
        <v>282.6439998617428</v>
      </c>
      <c r="G381" s="215">
        <f t="shared" si="20"/>
        <v>289.40999999999997</v>
      </c>
      <c r="H381" s="165">
        <v>64</v>
      </c>
      <c r="I381" s="182">
        <v>825.78</v>
      </c>
      <c r="J381" s="182">
        <v>536.37</v>
      </c>
    </row>
    <row r="382" spans="1:10" ht="23.25">
      <c r="A382" s="163"/>
      <c r="B382" s="165">
        <v>35</v>
      </c>
      <c r="C382" s="177">
        <v>85.0716</v>
      </c>
      <c r="D382" s="177">
        <v>85.1392</v>
      </c>
      <c r="E382" s="177">
        <f t="shared" si="21"/>
        <v>0.06759999999999877</v>
      </c>
      <c r="F382" s="214">
        <f t="shared" si="22"/>
        <v>244.70588235293675</v>
      </c>
      <c r="G382" s="215">
        <f t="shared" si="20"/>
        <v>276.25</v>
      </c>
      <c r="H382" s="165">
        <v>65</v>
      </c>
      <c r="I382" s="182">
        <v>827.99</v>
      </c>
      <c r="J382" s="182">
        <v>551.74</v>
      </c>
    </row>
    <row r="383" spans="1:10" ht="23.25">
      <c r="A383" s="163"/>
      <c r="B383" s="165">
        <v>36</v>
      </c>
      <c r="C383" s="177">
        <v>84.615</v>
      </c>
      <c r="D383" s="177">
        <v>84.6781</v>
      </c>
      <c r="E383" s="177">
        <f t="shared" si="21"/>
        <v>0.06310000000000571</v>
      </c>
      <c r="F383" s="214">
        <f t="shared" si="22"/>
        <v>231.69567452451247</v>
      </c>
      <c r="G383" s="215">
        <f t="shared" si="20"/>
        <v>272.3399999999999</v>
      </c>
      <c r="H383" s="165">
        <v>66</v>
      </c>
      <c r="I383" s="182">
        <v>822.81</v>
      </c>
      <c r="J383" s="182">
        <v>550.47</v>
      </c>
    </row>
    <row r="384" spans="1:10" ht="23.25">
      <c r="A384" s="163">
        <v>22236</v>
      </c>
      <c r="B384" s="165">
        <v>1</v>
      </c>
      <c r="C384" s="177">
        <v>85.4062</v>
      </c>
      <c r="D384" s="177">
        <v>85.448</v>
      </c>
      <c r="E384" s="177">
        <f t="shared" si="21"/>
        <v>0.04179999999999495</v>
      </c>
      <c r="F384" s="214">
        <f t="shared" si="22"/>
        <v>146.63579597275992</v>
      </c>
      <c r="G384" s="215">
        <f t="shared" si="20"/>
        <v>285.06000000000006</v>
      </c>
      <c r="H384" s="165">
        <v>67</v>
      </c>
      <c r="I384" s="182">
        <v>820.58</v>
      </c>
      <c r="J384" s="182">
        <v>535.52</v>
      </c>
    </row>
    <row r="385" spans="1:10" ht="23.25">
      <c r="A385" s="163"/>
      <c r="B385" s="165">
        <v>2</v>
      </c>
      <c r="C385" s="177">
        <v>87.4964</v>
      </c>
      <c r="D385" s="177">
        <v>87.5394</v>
      </c>
      <c r="E385" s="177">
        <f t="shared" si="21"/>
        <v>0.043000000000006366</v>
      </c>
      <c r="F385" s="214">
        <f t="shared" si="22"/>
        <v>139.65119677830006</v>
      </c>
      <c r="G385" s="215">
        <f t="shared" si="20"/>
        <v>307.90999999999997</v>
      </c>
      <c r="H385" s="165">
        <v>68</v>
      </c>
      <c r="I385" s="182">
        <v>838.39</v>
      </c>
      <c r="J385" s="182">
        <v>530.48</v>
      </c>
    </row>
    <row r="386" spans="1:10" ht="23.25">
      <c r="A386" s="163"/>
      <c r="B386" s="165">
        <v>3</v>
      </c>
      <c r="C386" s="177">
        <v>85.9044</v>
      </c>
      <c r="D386" s="177">
        <v>85.9427</v>
      </c>
      <c r="E386" s="177">
        <f t="shared" si="21"/>
        <v>0.03830000000000666</v>
      </c>
      <c r="F386" s="214">
        <f t="shared" si="22"/>
        <v>119.68750000002083</v>
      </c>
      <c r="G386" s="215">
        <f t="shared" si="20"/>
        <v>320</v>
      </c>
      <c r="H386" s="165">
        <v>69</v>
      </c>
      <c r="I386" s="182">
        <v>867.21</v>
      </c>
      <c r="J386" s="182">
        <v>547.21</v>
      </c>
    </row>
    <row r="387" spans="1:10" ht="23.25">
      <c r="A387" s="163">
        <v>22243</v>
      </c>
      <c r="B387" s="165">
        <v>4</v>
      </c>
      <c r="C387" s="177">
        <v>85.0512</v>
      </c>
      <c r="D387" s="177">
        <v>85.0862</v>
      </c>
      <c r="E387" s="177">
        <f t="shared" si="21"/>
        <v>0.0350000000000108</v>
      </c>
      <c r="F387" s="214">
        <f t="shared" si="22"/>
        <v>116.38733705776401</v>
      </c>
      <c r="G387" s="215">
        <f t="shared" si="20"/>
        <v>300.72</v>
      </c>
      <c r="H387" s="165">
        <v>70</v>
      </c>
      <c r="I387" s="182">
        <v>830.19</v>
      </c>
      <c r="J387" s="182">
        <v>529.47</v>
      </c>
    </row>
    <row r="388" spans="1:10" ht="23.25">
      <c r="A388" s="163"/>
      <c r="B388" s="165">
        <v>5</v>
      </c>
      <c r="C388" s="177">
        <v>85.0513</v>
      </c>
      <c r="D388" s="177">
        <v>85.0981</v>
      </c>
      <c r="E388" s="177">
        <f t="shared" si="21"/>
        <v>0.046800000000004616</v>
      </c>
      <c r="F388" s="214">
        <f t="shared" si="22"/>
        <v>131.11447302068868</v>
      </c>
      <c r="G388" s="215">
        <f t="shared" si="20"/>
        <v>356.93999999999994</v>
      </c>
      <c r="H388" s="165">
        <v>71</v>
      </c>
      <c r="I388" s="182">
        <v>721.17</v>
      </c>
      <c r="J388" s="182">
        <v>364.23</v>
      </c>
    </row>
    <row r="389" spans="1:10" ht="23.25">
      <c r="A389" s="163"/>
      <c r="B389" s="165">
        <v>6</v>
      </c>
      <c r="C389" s="177">
        <v>87.3934</v>
      </c>
      <c r="D389" s="177">
        <v>87.4403</v>
      </c>
      <c r="E389" s="177">
        <f t="shared" si="21"/>
        <v>0.046899999999993724</v>
      </c>
      <c r="F389" s="214">
        <f t="shared" si="22"/>
        <v>143.13617774520455</v>
      </c>
      <c r="G389" s="215">
        <f t="shared" si="20"/>
        <v>327.66</v>
      </c>
      <c r="H389" s="165">
        <v>72</v>
      </c>
      <c r="I389" s="182">
        <v>747.61</v>
      </c>
      <c r="J389" s="182">
        <v>419.95</v>
      </c>
    </row>
    <row r="390" spans="1:10" ht="23.25">
      <c r="A390" s="163">
        <v>22247</v>
      </c>
      <c r="B390" s="165">
        <v>7</v>
      </c>
      <c r="C390" s="177">
        <v>86.464</v>
      </c>
      <c r="D390" s="177">
        <v>86.5303</v>
      </c>
      <c r="E390" s="177">
        <f t="shared" si="21"/>
        <v>0.06629999999999825</v>
      </c>
      <c r="F390" s="214">
        <f t="shared" si="22"/>
        <v>234.6238233420563</v>
      </c>
      <c r="G390" s="215">
        <f t="shared" si="20"/>
        <v>282.5799999999999</v>
      </c>
      <c r="H390" s="165">
        <v>73</v>
      </c>
      <c r="I390" s="182">
        <v>830.78</v>
      </c>
      <c r="J390" s="182">
        <v>548.2</v>
      </c>
    </row>
    <row r="391" spans="1:10" ht="23.25">
      <c r="A391" s="163"/>
      <c r="B391" s="165">
        <v>8</v>
      </c>
      <c r="C391" s="177">
        <v>84.8036</v>
      </c>
      <c r="D391" s="177">
        <v>84.8794</v>
      </c>
      <c r="E391" s="177">
        <f t="shared" si="21"/>
        <v>0.07580000000000098</v>
      </c>
      <c r="F391" s="214">
        <f t="shared" si="22"/>
        <v>262.483551492489</v>
      </c>
      <c r="G391" s="215">
        <f t="shared" si="20"/>
        <v>288.78</v>
      </c>
      <c r="H391" s="165">
        <v>74</v>
      </c>
      <c r="I391" s="182">
        <v>909.77</v>
      </c>
      <c r="J391" s="182">
        <v>620.99</v>
      </c>
    </row>
    <row r="392" spans="1:10" ht="23.25">
      <c r="A392" s="163"/>
      <c r="B392" s="165">
        <v>9</v>
      </c>
      <c r="C392" s="177">
        <v>87.678</v>
      </c>
      <c r="D392" s="177">
        <v>87.7535</v>
      </c>
      <c r="E392" s="177">
        <f t="shared" si="21"/>
        <v>0.07550000000000523</v>
      </c>
      <c r="F392" s="214">
        <f t="shared" si="22"/>
        <v>209.66398222717365</v>
      </c>
      <c r="G392" s="215">
        <f t="shared" si="20"/>
        <v>360.09999999999997</v>
      </c>
      <c r="H392" s="165">
        <v>75</v>
      </c>
      <c r="I392" s="182">
        <v>689.67</v>
      </c>
      <c r="J392" s="182">
        <v>329.57</v>
      </c>
    </row>
    <row r="393" spans="1:10" ht="23.25">
      <c r="A393" s="163">
        <v>22256</v>
      </c>
      <c r="B393" s="165">
        <v>1</v>
      </c>
      <c r="C393" s="177">
        <v>85.402</v>
      </c>
      <c r="D393" s="177">
        <v>85.4401</v>
      </c>
      <c r="E393" s="177">
        <f t="shared" si="21"/>
        <v>0.03810000000000002</v>
      </c>
      <c r="F393" s="214">
        <f t="shared" si="22"/>
        <v>116.44966073720894</v>
      </c>
      <c r="G393" s="215">
        <f t="shared" si="20"/>
        <v>327.18</v>
      </c>
      <c r="H393" s="165">
        <v>76</v>
      </c>
      <c r="I393" s="182">
        <v>754.12</v>
      </c>
      <c r="J393" s="182">
        <v>426.94</v>
      </c>
    </row>
    <row r="394" spans="1:10" ht="23.25">
      <c r="A394" s="163"/>
      <c r="B394" s="165">
        <v>2</v>
      </c>
      <c r="C394" s="177">
        <v>87.4448</v>
      </c>
      <c r="D394" s="177">
        <v>87.4765</v>
      </c>
      <c r="E394" s="177">
        <f t="shared" si="21"/>
        <v>0.03170000000000073</v>
      </c>
      <c r="F394" s="214">
        <f t="shared" si="22"/>
        <v>103.14309884818353</v>
      </c>
      <c r="G394" s="215">
        <f t="shared" si="20"/>
        <v>307.34000000000003</v>
      </c>
      <c r="H394" s="165">
        <v>77</v>
      </c>
      <c r="I394" s="182">
        <v>833.37</v>
      </c>
      <c r="J394" s="182">
        <v>526.03</v>
      </c>
    </row>
    <row r="395" spans="1:10" ht="23.25">
      <c r="A395" s="163"/>
      <c r="B395" s="165">
        <v>3</v>
      </c>
      <c r="C395" s="177">
        <v>85.8632</v>
      </c>
      <c r="D395" s="177">
        <v>85.8886</v>
      </c>
      <c r="E395" s="177">
        <f t="shared" si="21"/>
        <v>0.02539999999999054</v>
      </c>
      <c r="F395" s="214">
        <f t="shared" si="22"/>
        <v>95.50667418684165</v>
      </c>
      <c r="G395" s="215">
        <f t="shared" si="20"/>
        <v>265.95000000000005</v>
      </c>
      <c r="H395" s="165">
        <v>78</v>
      </c>
      <c r="I395" s="182">
        <v>820.35</v>
      </c>
      <c r="J395" s="182">
        <v>554.4</v>
      </c>
    </row>
    <row r="396" spans="1:10" ht="23.25">
      <c r="A396" s="163">
        <v>22269</v>
      </c>
      <c r="B396" s="165">
        <v>4</v>
      </c>
      <c r="C396" s="177">
        <v>84.9964</v>
      </c>
      <c r="D396" s="177">
        <v>85.0196</v>
      </c>
      <c r="E396" s="177">
        <f t="shared" si="21"/>
        <v>0.023200000000002774</v>
      </c>
      <c r="F396" s="214">
        <f t="shared" si="22"/>
        <v>99.64779658106163</v>
      </c>
      <c r="G396" s="215">
        <f aca="true" t="shared" si="23" ref="G396:G459">I396-J396</f>
        <v>232.82000000000005</v>
      </c>
      <c r="H396" s="165">
        <v>79</v>
      </c>
      <c r="I396" s="182">
        <v>764.22</v>
      </c>
      <c r="J396" s="182">
        <v>531.4</v>
      </c>
    </row>
    <row r="397" spans="1:10" ht="23.25">
      <c r="A397" s="163"/>
      <c r="B397" s="165">
        <v>5</v>
      </c>
      <c r="C397" s="177">
        <v>85.0367</v>
      </c>
      <c r="D397" s="177">
        <v>85.0586</v>
      </c>
      <c r="E397" s="177">
        <f t="shared" si="21"/>
        <v>0.02190000000000225</v>
      </c>
      <c r="F397" s="214">
        <f t="shared" si="22"/>
        <v>125.32906031819986</v>
      </c>
      <c r="G397" s="215">
        <f t="shared" si="23"/>
        <v>174.74000000000007</v>
      </c>
      <c r="H397" s="165">
        <v>80</v>
      </c>
      <c r="I397" s="182">
        <v>562.82</v>
      </c>
      <c r="J397" s="182">
        <v>388.08</v>
      </c>
    </row>
    <row r="398" spans="1:10" ht="23.25">
      <c r="A398" s="163"/>
      <c r="B398" s="165">
        <v>6</v>
      </c>
      <c r="C398" s="177">
        <v>87.3822</v>
      </c>
      <c r="D398" s="177">
        <v>87.407</v>
      </c>
      <c r="E398" s="177">
        <f t="shared" si="21"/>
        <v>0.024799999999999045</v>
      </c>
      <c r="F398" s="214">
        <f t="shared" si="22"/>
        <v>97.74939892002305</v>
      </c>
      <c r="G398" s="215">
        <f t="shared" si="23"/>
        <v>253.70999999999998</v>
      </c>
      <c r="H398" s="165">
        <v>81</v>
      </c>
      <c r="I398" s="182">
        <v>731.5</v>
      </c>
      <c r="J398" s="182">
        <v>477.79</v>
      </c>
    </row>
    <row r="399" spans="1:10" ht="23.25">
      <c r="A399" s="163">
        <v>22276</v>
      </c>
      <c r="B399" s="165">
        <v>7</v>
      </c>
      <c r="C399" s="177">
        <v>86.4093</v>
      </c>
      <c r="D399" s="177">
        <v>86.4219</v>
      </c>
      <c r="E399" s="177">
        <f t="shared" si="21"/>
        <v>0.012599999999991951</v>
      </c>
      <c r="F399" s="214">
        <f t="shared" si="22"/>
        <v>60.20642201831017</v>
      </c>
      <c r="G399" s="215">
        <f t="shared" si="23"/>
        <v>209.27999999999997</v>
      </c>
      <c r="H399" s="165">
        <v>82</v>
      </c>
      <c r="I399" s="182">
        <v>681.27</v>
      </c>
      <c r="J399" s="182">
        <v>471.99</v>
      </c>
    </row>
    <row r="400" spans="1:10" ht="23.25">
      <c r="A400" s="163"/>
      <c r="B400" s="165">
        <v>8</v>
      </c>
      <c r="C400" s="177">
        <v>84.7598</v>
      </c>
      <c r="D400" s="177">
        <v>84.7752</v>
      </c>
      <c r="E400" s="177">
        <f t="shared" si="21"/>
        <v>0.015399999999999636</v>
      </c>
      <c r="F400" s="214">
        <f t="shared" si="22"/>
        <v>46.49337318479496</v>
      </c>
      <c r="G400" s="215">
        <f t="shared" si="23"/>
        <v>331.23</v>
      </c>
      <c r="H400" s="165">
        <v>83</v>
      </c>
      <c r="I400" s="182">
        <v>639.74</v>
      </c>
      <c r="J400" s="182">
        <v>308.51</v>
      </c>
    </row>
    <row r="401" spans="1:10" ht="23.25">
      <c r="A401" s="163"/>
      <c r="B401" s="165">
        <v>9</v>
      </c>
      <c r="C401" s="177">
        <v>87.604</v>
      </c>
      <c r="D401" s="177">
        <v>87.618</v>
      </c>
      <c r="E401" s="177">
        <f t="shared" si="21"/>
        <v>0.013999999999995794</v>
      </c>
      <c r="F401" s="214">
        <f t="shared" si="22"/>
        <v>50.58534470297657</v>
      </c>
      <c r="G401" s="215">
        <f t="shared" si="23"/>
        <v>276.76</v>
      </c>
      <c r="H401" s="165">
        <v>84</v>
      </c>
      <c r="I401" s="182">
        <v>611.51</v>
      </c>
      <c r="J401" s="182">
        <v>334.75</v>
      </c>
    </row>
    <row r="402" spans="1:10" ht="23.25">
      <c r="A402" s="163">
        <v>22290</v>
      </c>
      <c r="B402" s="165">
        <v>19</v>
      </c>
      <c r="C402" s="177">
        <v>88.9835</v>
      </c>
      <c r="D402" s="177">
        <v>89.0131</v>
      </c>
      <c r="E402" s="177">
        <f t="shared" si="21"/>
        <v>0.029599999999987858</v>
      </c>
      <c r="F402" s="214">
        <f t="shared" si="22"/>
        <v>110.17643117690709</v>
      </c>
      <c r="G402" s="215">
        <f t="shared" si="23"/>
        <v>268.65999999999997</v>
      </c>
      <c r="H402" s="165">
        <v>85</v>
      </c>
      <c r="I402" s="182">
        <v>815.24</v>
      </c>
      <c r="J402" s="182">
        <v>546.58</v>
      </c>
    </row>
    <row r="403" spans="1:10" ht="23.25">
      <c r="A403" s="163"/>
      <c r="B403" s="165">
        <v>20</v>
      </c>
      <c r="C403" s="177">
        <v>84.6672</v>
      </c>
      <c r="D403" s="177">
        <v>84.696</v>
      </c>
      <c r="E403" s="177">
        <f t="shared" si="21"/>
        <v>0.028800000000003934</v>
      </c>
      <c r="F403" s="214">
        <f t="shared" si="22"/>
        <v>106.19077467646447</v>
      </c>
      <c r="G403" s="215">
        <f t="shared" si="23"/>
        <v>271.21000000000004</v>
      </c>
      <c r="H403" s="165">
        <v>86</v>
      </c>
      <c r="I403" s="182">
        <v>782.97</v>
      </c>
      <c r="J403" s="182">
        <v>511.76</v>
      </c>
    </row>
    <row r="404" spans="1:10" ht="23.25">
      <c r="A404" s="163"/>
      <c r="B404" s="165">
        <v>21</v>
      </c>
      <c r="C404" s="177">
        <v>86.3582</v>
      </c>
      <c r="D404" s="177">
        <v>86.3873</v>
      </c>
      <c r="E404" s="177">
        <f t="shared" si="21"/>
        <v>0.02909999999999968</v>
      </c>
      <c r="F404" s="214">
        <f t="shared" si="22"/>
        <v>96.88051403269195</v>
      </c>
      <c r="G404" s="215">
        <f t="shared" si="23"/>
        <v>300.37</v>
      </c>
      <c r="H404" s="165">
        <v>87</v>
      </c>
      <c r="I404" s="182">
        <v>823.92</v>
      </c>
      <c r="J404" s="182">
        <v>523.55</v>
      </c>
    </row>
    <row r="405" spans="1:10" ht="23.25">
      <c r="A405" s="163">
        <v>22298</v>
      </c>
      <c r="B405" s="165">
        <v>22</v>
      </c>
      <c r="C405" s="177">
        <v>85.1447</v>
      </c>
      <c r="D405" s="177">
        <v>85.1644</v>
      </c>
      <c r="E405" s="177">
        <f t="shared" si="21"/>
        <v>0.019700000000000273</v>
      </c>
      <c r="F405" s="214">
        <f t="shared" si="22"/>
        <v>71.82965069642046</v>
      </c>
      <c r="G405" s="215">
        <f t="shared" si="23"/>
        <v>274.26</v>
      </c>
      <c r="H405" s="165">
        <v>88</v>
      </c>
      <c r="I405" s="182">
        <v>792.58</v>
      </c>
      <c r="J405" s="182">
        <v>518.32</v>
      </c>
    </row>
    <row r="406" spans="1:10" ht="23.25">
      <c r="A406" s="163"/>
      <c r="B406" s="165">
        <v>23</v>
      </c>
      <c r="C406" s="177">
        <v>87.744</v>
      </c>
      <c r="D406" s="177">
        <v>87.7653</v>
      </c>
      <c r="E406" s="177">
        <f t="shared" si="21"/>
        <v>0.021299999999996544</v>
      </c>
      <c r="F406" s="214">
        <f t="shared" si="22"/>
        <v>77.92207792206527</v>
      </c>
      <c r="G406" s="215">
        <f t="shared" si="23"/>
        <v>273.35</v>
      </c>
      <c r="H406" s="165">
        <v>89</v>
      </c>
      <c r="I406" s="182">
        <v>831.85</v>
      </c>
      <c r="J406" s="182">
        <v>558.5</v>
      </c>
    </row>
    <row r="407" spans="1:10" ht="23.25">
      <c r="A407" s="163"/>
      <c r="B407" s="165">
        <v>24</v>
      </c>
      <c r="C407" s="177">
        <v>88.1134</v>
      </c>
      <c r="D407" s="177">
        <v>88.1418</v>
      </c>
      <c r="E407" s="177">
        <f t="shared" si="21"/>
        <v>0.028400000000004866</v>
      </c>
      <c r="F407" s="214">
        <f t="shared" si="22"/>
        <v>86.18335204686939</v>
      </c>
      <c r="G407" s="215">
        <f t="shared" si="23"/>
        <v>329.53</v>
      </c>
      <c r="H407" s="165">
        <v>90</v>
      </c>
      <c r="I407" s="182">
        <v>708.66</v>
      </c>
      <c r="J407" s="182">
        <v>379.13</v>
      </c>
    </row>
    <row r="408" spans="1:10" ht="23.25">
      <c r="A408" s="163">
        <v>22305</v>
      </c>
      <c r="B408" s="165">
        <v>25</v>
      </c>
      <c r="C408" s="177">
        <v>87.0928</v>
      </c>
      <c r="D408" s="177">
        <v>87.1161</v>
      </c>
      <c r="E408" s="177">
        <f t="shared" si="21"/>
        <v>0.023300000000006094</v>
      </c>
      <c r="F408" s="214">
        <f t="shared" si="22"/>
        <v>73.16230728170972</v>
      </c>
      <c r="G408" s="215">
        <f t="shared" si="23"/>
        <v>318.47</v>
      </c>
      <c r="H408" s="165">
        <v>91</v>
      </c>
      <c r="I408" s="182">
        <v>624.08</v>
      </c>
      <c r="J408" s="182">
        <v>305.61</v>
      </c>
    </row>
    <row r="409" spans="1:10" ht="23.25">
      <c r="A409" s="163"/>
      <c r="B409" s="165">
        <v>26</v>
      </c>
      <c r="C409" s="177">
        <v>85.8452</v>
      </c>
      <c r="D409" s="177">
        <v>85.8673</v>
      </c>
      <c r="E409" s="177">
        <f t="shared" si="21"/>
        <v>0.02209999999999468</v>
      </c>
      <c r="F409" s="214">
        <f t="shared" si="22"/>
        <v>71.7532467532295</v>
      </c>
      <c r="G409" s="215">
        <f t="shared" si="23"/>
        <v>307.99999999999994</v>
      </c>
      <c r="H409" s="165">
        <v>92</v>
      </c>
      <c r="I409" s="182">
        <v>661.3</v>
      </c>
      <c r="J409" s="182">
        <v>353.3</v>
      </c>
    </row>
    <row r="410" spans="1:10" ht="23.25">
      <c r="A410" s="163"/>
      <c r="B410" s="165">
        <v>27</v>
      </c>
      <c r="C410" s="177">
        <v>86.3433</v>
      </c>
      <c r="D410" s="177">
        <v>86.367</v>
      </c>
      <c r="E410" s="177">
        <f t="shared" si="21"/>
        <v>0.02370000000000516</v>
      </c>
      <c r="F410" s="214">
        <f t="shared" si="22"/>
        <v>71.6661626852288</v>
      </c>
      <c r="G410" s="215">
        <f t="shared" si="23"/>
        <v>330.7</v>
      </c>
      <c r="H410" s="165">
        <v>93</v>
      </c>
      <c r="I410" s="182">
        <v>696.88</v>
      </c>
      <c r="J410" s="182">
        <v>366.18</v>
      </c>
    </row>
    <row r="411" spans="1:10" ht="23.25">
      <c r="A411" s="163">
        <v>22321</v>
      </c>
      <c r="B411" s="165">
        <v>10</v>
      </c>
      <c r="C411" s="177">
        <v>85.0851</v>
      </c>
      <c r="D411" s="177">
        <v>85.0993</v>
      </c>
      <c r="E411" s="177">
        <f t="shared" si="21"/>
        <v>0.014200000000002433</v>
      </c>
      <c r="F411" s="214">
        <f t="shared" si="22"/>
        <v>43.183407839924676</v>
      </c>
      <c r="G411" s="215">
        <f t="shared" si="23"/>
        <v>328.83000000000004</v>
      </c>
      <c r="H411" s="165">
        <v>94</v>
      </c>
      <c r="I411" s="182">
        <v>874.25</v>
      </c>
      <c r="J411" s="182">
        <v>545.42</v>
      </c>
    </row>
    <row r="412" spans="1:10" ht="23.25">
      <c r="A412" s="163"/>
      <c r="B412" s="165">
        <v>11</v>
      </c>
      <c r="C412" s="177">
        <v>86.1122</v>
      </c>
      <c r="D412" s="177">
        <v>86.1294</v>
      </c>
      <c r="E412" s="177">
        <f t="shared" si="21"/>
        <v>0.017200000000002547</v>
      </c>
      <c r="F412" s="214">
        <f t="shared" si="22"/>
        <v>48.10381474438568</v>
      </c>
      <c r="G412" s="215">
        <f t="shared" si="23"/>
        <v>357.56000000000006</v>
      </c>
      <c r="H412" s="165">
        <v>95</v>
      </c>
      <c r="I412" s="182">
        <v>857.59</v>
      </c>
      <c r="J412" s="182">
        <v>500.03</v>
      </c>
    </row>
    <row r="413" spans="1:10" ht="23.25">
      <c r="A413" s="163"/>
      <c r="B413" s="165">
        <v>12</v>
      </c>
      <c r="C413" s="177">
        <v>84.8423</v>
      </c>
      <c r="D413" s="177">
        <v>84.8587</v>
      </c>
      <c r="E413" s="177">
        <f t="shared" si="21"/>
        <v>0.01640000000000441</v>
      </c>
      <c r="F413" s="214">
        <f t="shared" si="22"/>
        <v>48.58683415300234</v>
      </c>
      <c r="G413" s="215">
        <f t="shared" si="23"/>
        <v>337.53999999999996</v>
      </c>
      <c r="H413" s="165">
        <v>96</v>
      </c>
      <c r="I413" s="182">
        <v>877.67</v>
      </c>
      <c r="J413" s="182">
        <v>540.13</v>
      </c>
    </row>
    <row r="414" spans="1:10" ht="23.25">
      <c r="A414" s="163">
        <v>22327</v>
      </c>
      <c r="B414" s="165">
        <v>13</v>
      </c>
      <c r="C414" s="177">
        <v>86.7235</v>
      </c>
      <c r="D414" s="177">
        <v>86.734</v>
      </c>
      <c r="E414" s="177">
        <f t="shared" si="21"/>
        <v>0.010499999999993292</v>
      </c>
      <c r="F414" s="214">
        <f t="shared" si="22"/>
        <v>30.768329133192555</v>
      </c>
      <c r="G414" s="215">
        <f t="shared" si="23"/>
        <v>341.26</v>
      </c>
      <c r="H414" s="165">
        <v>97</v>
      </c>
      <c r="I414" s="182">
        <v>876.15</v>
      </c>
      <c r="J414" s="182">
        <v>534.89</v>
      </c>
    </row>
    <row r="415" spans="1:10" ht="23.25">
      <c r="A415" s="163"/>
      <c r="B415" s="165">
        <v>14</v>
      </c>
      <c r="C415" s="177">
        <v>85.9366</v>
      </c>
      <c r="D415" s="177">
        <v>85.946</v>
      </c>
      <c r="E415" s="177">
        <f t="shared" si="21"/>
        <v>0.009399999999999409</v>
      </c>
      <c r="F415" s="214">
        <f t="shared" si="22"/>
        <v>28.5506013850061</v>
      </c>
      <c r="G415" s="215">
        <f t="shared" si="23"/>
        <v>329.24</v>
      </c>
      <c r="H415" s="165">
        <v>98</v>
      </c>
      <c r="I415" s="182">
        <v>893.94</v>
      </c>
      <c r="J415" s="182">
        <v>564.7</v>
      </c>
    </row>
    <row r="416" spans="1:10" ht="23.25">
      <c r="A416" s="163"/>
      <c r="B416" s="165">
        <v>15</v>
      </c>
      <c r="C416" s="177">
        <v>86.9926</v>
      </c>
      <c r="D416" s="177">
        <v>87.0017</v>
      </c>
      <c r="E416" s="177">
        <f t="shared" si="21"/>
        <v>0.00910000000000366</v>
      </c>
      <c r="F416" s="214">
        <f t="shared" si="22"/>
        <v>22.508038585218056</v>
      </c>
      <c r="G416" s="215">
        <f t="shared" si="23"/>
        <v>404.29999999999995</v>
      </c>
      <c r="H416" s="165">
        <v>99</v>
      </c>
      <c r="I416" s="182">
        <v>773.78</v>
      </c>
      <c r="J416" s="182">
        <v>369.48</v>
      </c>
    </row>
    <row r="417" spans="1:10" ht="23.25">
      <c r="A417" s="163">
        <v>22332</v>
      </c>
      <c r="B417" s="165">
        <v>16</v>
      </c>
      <c r="C417" s="177">
        <v>86.1558</v>
      </c>
      <c r="D417" s="177">
        <v>86.1727</v>
      </c>
      <c r="E417" s="177">
        <f t="shared" si="21"/>
        <v>0.0169000000000068</v>
      </c>
      <c r="F417" s="214">
        <f t="shared" si="22"/>
        <v>44.00239539669018</v>
      </c>
      <c r="G417" s="215">
        <f t="shared" si="23"/>
        <v>384.07000000000005</v>
      </c>
      <c r="H417" s="165">
        <v>100</v>
      </c>
      <c r="I417" s="182">
        <v>736.6</v>
      </c>
      <c r="J417" s="182">
        <v>352.53</v>
      </c>
    </row>
    <row r="418" spans="1:10" ht="23.25">
      <c r="A418" s="163"/>
      <c r="B418" s="165">
        <v>17</v>
      </c>
      <c r="C418" s="177">
        <v>87.2177</v>
      </c>
      <c r="D418" s="177">
        <v>87.2222</v>
      </c>
      <c r="E418" s="177">
        <f t="shared" si="21"/>
        <v>0.004500000000007276</v>
      </c>
      <c r="F418" s="214">
        <f t="shared" si="22"/>
        <v>13.928869904377612</v>
      </c>
      <c r="G418" s="215">
        <f t="shared" si="23"/>
        <v>323.07000000000005</v>
      </c>
      <c r="H418" s="165">
        <v>101</v>
      </c>
      <c r="I418" s="182">
        <v>880</v>
      </c>
      <c r="J418" s="182">
        <v>556.93</v>
      </c>
    </row>
    <row r="419" spans="1:10" ht="23.25">
      <c r="A419" s="163"/>
      <c r="B419" s="165">
        <v>18</v>
      </c>
      <c r="C419" s="177">
        <v>85.1435</v>
      </c>
      <c r="D419" s="177">
        <v>85.15</v>
      </c>
      <c r="E419" s="177">
        <f t="shared" si="21"/>
        <v>0.006500000000002615</v>
      </c>
      <c r="F419" s="214">
        <f t="shared" si="22"/>
        <v>17.750348179913747</v>
      </c>
      <c r="G419" s="215">
        <f t="shared" si="23"/>
        <v>366.19</v>
      </c>
      <c r="H419" s="165">
        <v>102</v>
      </c>
      <c r="I419" s="182">
        <v>831.52</v>
      </c>
      <c r="J419" s="182">
        <v>465.33</v>
      </c>
    </row>
    <row r="420" spans="1:10" ht="23.25">
      <c r="A420" s="163">
        <v>22346</v>
      </c>
      <c r="B420" s="165">
        <v>1</v>
      </c>
      <c r="C420" s="177">
        <v>85.3709</v>
      </c>
      <c r="D420" s="177">
        <v>85.3757</v>
      </c>
      <c r="E420" s="177">
        <f t="shared" si="21"/>
        <v>0.004799999999988813</v>
      </c>
      <c r="F420" s="214">
        <f t="shared" si="22"/>
        <v>15.372790161378468</v>
      </c>
      <c r="G420" s="215">
        <f t="shared" si="23"/>
        <v>312.24</v>
      </c>
      <c r="H420" s="165">
        <v>103</v>
      </c>
      <c r="I420" s="182">
        <v>830.55</v>
      </c>
      <c r="J420" s="182">
        <v>518.31</v>
      </c>
    </row>
    <row r="421" spans="1:10" ht="23.25">
      <c r="A421" s="163"/>
      <c r="B421" s="165">
        <v>2</v>
      </c>
      <c r="C421" s="177">
        <v>87.439</v>
      </c>
      <c r="D421" s="177">
        <v>87.444</v>
      </c>
      <c r="E421" s="177">
        <f t="shared" si="21"/>
        <v>0.005000000000009663</v>
      </c>
      <c r="F421" s="214">
        <f t="shared" si="22"/>
        <v>14.29633441988238</v>
      </c>
      <c r="G421" s="215">
        <f t="shared" si="23"/>
        <v>349.74</v>
      </c>
      <c r="H421" s="165">
        <v>104</v>
      </c>
      <c r="I421" s="182">
        <v>743.73</v>
      </c>
      <c r="J421" s="182">
        <v>393.99</v>
      </c>
    </row>
    <row r="422" spans="1:10" ht="23.25">
      <c r="A422" s="163"/>
      <c r="B422" s="165">
        <v>3</v>
      </c>
      <c r="C422" s="177">
        <v>85.8545</v>
      </c>
      <c r="D422" s="177">
        <v>85.8606</v>
      </c>
      <c r="E422" s="177">
        <f t="shared" si="21"/>
        <v>0.006100000000003547</v>
      </c>
      <c r="F422" s="214">
        <f t="shared" si="22"/>
        <v>17.56608880954774</v>
      </c>
      <c r="G422" s="215">
        <f t="shared" si="23"/>
        <v>347.25999999999993</v>
      </c>
      <c r="H422" s="165">
        <v>105</v>
      </c>
      <c r="I422" s="182">
        <v>767.18</v>
      </c>
      <c r="J422" s="182">
        <v>419.92</v>
      </c>
    </row>
    <row r="423" spans="1:10" ht="23.25">
      <c r="A423" s="163">
        <v>22360</v>
      </c>
      <c r="B423" s="165">
        <v>4</v>
      </c>
      <c r="C423" s="177">
        <v>85.017</v>
      </c>
      <c r="D423" s="177">
        <v>85.017</v>
      </c>
      <c r="E423" s="177">
        <f t="shared" si="21"/>
        <v>0</v>
      </c>
      <c r="F423" s="214">
        <f t="shared" si="22"/>
        <v>0</v>
      </c>
      <c r="G423" s="215">
        <f t="shared" si="23"/>
        <v>315.70000000000005</v>
      </c>
      <c r="H423" s="165">
        <v>106</v>
      </c>
      <c r="I423" s="182">
        <v>887.24</v>
      </c>
      <c r="J423" s="182">
        <v>571.54</v>
      </c>
    </row>
    <row r="424" spans="1:10" ht="23.25">
      <c r="A424" s="163"/>
      <c r="B424" s="165">
        <v>5</v>
      </c>
      <c r="C424" s="177">
        <v>85.0187</v>
      </c>
      <c r="D424" s="177">
        <v>85.0187</v>
      </c>
      <c r="E424" s="177">
        <f t="shared" si="21"/>
        <v>0</v>
      </c>
      <c r="F424" s="214">
        <f t="shared" si="22"/>
        <v>0</v>
      </c>
      <c r="G424" s="215">
        <f t="shared" si="23"/>
        <v>331.62</v>
      </c>
      <c r="H424" s="165">
        <v>107</v>
      </c>
      <c r="I424" s="182">
        <v>832.14</v>
      </c>
      <c r="J424" s="182">
        <v>500.52</v>
      </c>
    </row>
    <row r="425" spans="1:10" ht="23.25">
      <c r="A425" s="163"/>
      <c r="B425" s="165">
        <v>6</v>
      </c>
      <c r="C425" s="177">
        <v>87.344</v>
      </c>
      <c r="D425" s="177">
        <v>87.344</v>
      </c>
      <c r="E425" s="177">
        <f t="shared" si="21"/>
        <v>0</v>
      </c>
      <c r="F425" s="214">
        <f t="shared" si="22"/>
        <v>0</v>
      </c>
      <c r="G425" s="215">
        <f t="shared" si="23"/>
        <v>327.1300000000001</v>
      </c>
      <c r="H425" s="165">
        <v>108</v>
      </c>
      <c r="I425" s="182">
        <v>850.69</v>
      </c>
      <c r="J425" s="182">
        <v>523.56</v>
      </c>
    </row>
    <row r="426" spans="1:10" ht="23.25">
      <c r="A426" s="163">
        <v>22367</v>
      </c>
      <c r="B426" s="165">
        <v>7</v>
      </c>
      <c r="C426" s="177">
        <v>86.419</v>
      </c>
      <c r="D426" s="177">
        <v>86.419</v>
      </c>
      <c r="E426" s="177">
        <f t="shared" si="21"/>
        <v>0</v>
      </c>
      <c r="F426" s="214">
        <f t="shared" si="22"/>
        <v>0</v>
      </c>
      <c r="G426" s="215">
        <f t="shared" si="23"/>
        <v>372.18</v>
      </c>
      <c r="H426" s="165">
        <v>109</v>
      </c>
      <c r="I426" s="182">
        <v>677.77</v>
      </c>
      <c r="J426" s="182">
        <v>305.59</v>
      </c>
    </row>
    <row r="427" spans="1:10" ht="23.25">
      <c r="A427" s="163"/>
      <c r="B427" s="165">
        <v>8</v>
      </c>
      <c r="C427" s="177">
        <v>84.7711</v>
      </c>
      <c r="D427" s="177">
        <v>84.7711</v>
      </c>
      <c r="E427" s="177">
        <f t="shared" si="21"/>
        <v>0</v>
      </c>
      <c r="F427" s="214">
        <f t="shared" si="22"/>
        <v>0</v>
      </c>
      <c r="G427" s="215">
        <f t="shared" si="23"/>
        <v>298.15999999999997</v>
      </c>
      <c r="H427" s="165">
        <v>110</v>
      </c>
      <c r="I427" s="182">
        <v>865.92</v>
      </c>
      <c r="J427" s="182">
        <v>567.76</v>
      </c>
    </row>
    <row r="428" spans="1:10" ht="24" thickBot="1">
      <c r="A428" s="249"/>
      <c r="B428" s="250">
        <v>9</v>
      </c>
      <c r="C428" s="251">
        <v>87.6417</v>
      </c>
      <c r="D428" s="251">
        <v>87.6417</v>
      </c>
      <c r="E428" s="251">
        <f t="shared" si="21"/>
        <v>0</v>
      </c>
      <c r="F428" s="252">
        <f t="shared" si="22"/>
        <v>0</v>
      </c>
      <c r="G428" s="215">
        <f t="shared" si="23"/>
        <v>309.24</v>
      </c>
      <c r="H428" s="250">
        <v>111</v>
      </c>
      <c r="I428" s="253">
        <v>822.08</v>
      </c>
      <c r="J428" s="253">
        <v>512.84</v>
      </c>
    </row>
    <row r="429" spans="1:10" ht="23.25">
      <c r="A429" s="217">
        <v>22375</v>
      </c>
      <c r="B429" s="228">
        <v>31</v>
      </c>
      <c r="C429" s="218">
        <v>84.8841</v>
      </c>
      <c r="D429" s="218">
        <v>84.8841</v>
      </c>
      <c r="E429" s="218">
        <f t="shared" si="21"/>
        <v>0</v>
      </c>
      <c r="F429" s="248">
        <f t="shared" si="22"/>
        <v>0</v>
      </c>
      <c r="G429" s="215">
        <f t="shared" si="23"/>
        <v>314.69999999999993</v>
      </c>
      <c r="H429" s="228">
        <v>1</v>
      </c>
      <c r="I429" s="221">
        <v>862.79</v>
      </c>
      <c r="J429" s="221">
        <v>548.09</v>
      </c>
    </row>
    <row r="430" spans="1:10" ht="23.25">
      <c r="A430" s="163"/>
      <c r="B430" s="165">
        <v>32</v>
      </c>
      <c r="C430" s="177">
        <v>84.9789</v>
      </c>
      <c r="D430" s="177">
        <v>84.9789</v>
      </c>
      <c r="E430" s="177">
        <f t="shared" si="21"/>
        <v>0</v>
      </c>
      <c r="F430" s="232">
        <f t="shared" si="22"/>
        <v>0</v>
      </c>
      <c r="G430" s="215">
        <f t="shared" si="23"/>
        <v>320.22</v>
      </c>
      <c r="H430" s="165">
        <v>2</v>
      </c>
      <c r="I430" s="182">
        <v>873.33</v>
      </c>
      <c r="J430" s="182">
        <v>553.11</v>
      </c>
    </row>
    <row r="431" spans="1:10" ht="23.25">
      <c r="A431" s="163"/>
      <c r="B431" s="165">
        <v>33</v>
      </c>
      <c r="C431" s="177">
        <v>85.9755</v>
      </c>
      <c r="D431" s="177">
        <v>85.9755</v>
      </c>
      <c r="E431" s="177">
        <f t="shared" si="21"/>
        <v>0</v>
      </c>
      <c r="F431" s="232">
        <f t="shared" si="22"/>
        <v>0</v>
      </c>
      <c r="G431" s="215">
        <f t="shared" si="23"/>
        <v>341.96000000000004</v>
      </c>
      <c r="H431" s="165">
        <v>3</v>
      </c>
      <c r="I431" s="182">
        <v>814.96</v>
      </c>
      <c r="J431" s="182">
        <v>473</v>
      </c>
    </row>
    <row r="432" spans="1:10" ht="23.25">
      <c r="A432" s="163">
        <v>22394</v>
      </c>
      <c r="B432" s="165">
        <v>34</v>
      </c>
      <c r="C432" s="177">
        <v>83.7258</v>
      </c>
      <c r="D432" s="177">
        <v>83.7288</v>
      </c>
      <c r="E432" s="177">
        <f t="shared" si="21"/>
        <v>0.0030000000000001137</v>
      </c>
      <c r="F432" s="232">
        <f t="shared" si="22"/>
        <v>8.629120404993712</v>
      </c>
      <c r="G432" s="215">
        <f t="shared" si="23"/>
        <v>347.65999999999997</v>
      </c>
      <c r="H432" s="165">
        <v>4</v>
      </c>
      <c r="I432" s="182">
        <v>621.16</v>
      </c>
      <c r="J432" s="182">
        <v>273.5</v>
      </c>
    </row>
    <row r="433" spans="1:10" ht="23.25">
      <c r="A433" s="163"/>
      <c r="B433" s="165">
        <v>35</v>
      </c>
      <c r="C433" s="177">
        <v>84.9888</v>
      </c>
      <c r="D433" s="177">
        <v>84.9888</v>
      </c>
      <c r="E433" s="177">
        <f t="shared" si="21"/>
        <v>0</v>
      </c>
      <c r="F433" s="232">
        <f t="shared" si="22"/>
        <v>0</v>
      </c>
      <c r="G433" s="215">
        <f t="shared" si="23"/>
        <v>270.0799999999999</v>
      </c>
      <c r="H433" s="165">
        <v>5</v>
      </c>
      <c r="I433" s="182">
        <v>823.41</v>
      </c>
      <c r="J433" s="182">
        <v>553.33</v>
      </c>
    </row>
    <row r="434" spans="1:10" ht="23.25">
      <c r="A434" s="163"/>
      <c r="B434" s="165">
        <v>36</v>
      </c>
      <c r="C434" s="177">
        <v>84.568</v>
      </c>
      <c r="D434" s="177">
        <v>84.568</v>
      </c>
      <c r="E434" s="177">
        <f t="shared" si="21"/>
        <v>0</v>
      </c>
      <c r="F434" s="232">
        <f t="shared" si="22"/>
        <v>0</v>
      </c>
      <c r="G434" s="215">
        <f t="shared" si="23"/>
        <v>272.48</v>
      </c>
      <c r="H434" s="165">
        <v>6</v>
      </c>
      <c r="I434" s="182">
        <v>816.45</v>
      </c>
      <c r="J434" s="182">
        <v>543.97</v>
      </c>
    </row>
    <row r="435" spans="1:10" ht="23.25">
      <c r="A435" s="163">
        <v>22406</v>
      </c>
      <c r="B435" s="165">
        <v>1</v>
      </c>
      <c r="C435" s="177">
        <v>85.3776</v>
      </c>
      <c r="D435" s="177">
        <v>85.4408</v>
      </c>
      <c r="E435" s="177">
        <f t="shared" si="21"/>
        <v>0.06319999999999482</v>
      </c>
      <c r="F435" s="232">
        <f t="shared" si="22"/>
        <v>228.1423723918664</v>
      </c>
      <c r="G435" s="215">
        <f t="shared" si="23"/>
        <v>277.02</v>
      </c>
      <c r="H435" s="165">
        <v>7</v>
      </c>
      <c r="I435" s="182">
        <v>824.47</v>
      </c>
      <c r="J435" s="182">
        <v>547.45</v>
      </c>
    </row>
    <row r="436" spans="1:10" ht="23.25">
      <c r="A436" s="163"/>
      <c r="B436" s="165">
        <v>2</v>
      </c>
      <c r="C436" s="177">
        <v>87.4475</v>
      </c>
      <c r="D436" s="177">
        <v>87.5209</v>
      </c>
      <c r="E436" s="177">
        <f t="shared" si="21"/>
        <v>0.07339999999999236</v>
      </c>
      <c r="F436" s="232">
        <f t="shared" si="22"/>
        <v>231.70654713047657</v>
      </c>
      <c r="G436" s="215">
        <f t="shared" si="23"/>
        <v>316.78</v>
      </c>
      <c r="H436" s="165">
        <v>8</v>
      </c>
      <c r="I436" s="182">
        <v>863.51</v>
      </c>
      <c r="J436" s="182">
        <v>546.73</v>
      </c>
    </row>
    <row r="437" spans="1:10" ht="23.25">
      <c r="A437" s="163"/>
      <c r="B437" s="165">
        <v>3</v>
      </c>
      <c r="C437" s="177">
        <v>85.8592</v>
      </c>
      <c r="D437" s="177">
        <v>85.9299</v>
      </c>
      <c r="E437" s="177">
        <f t="shared" si="21"/>
        <v>0.0707000000000022</v>
      </c>
      <c r="F437" s="232">
        <f t="shared" si="22"/>
        <v>212.30593675866254</v>
      </c>
      <c r="G437" s="215">
        <f t="shared" si="23"/>
        <v>333.01</v>
      </c>
      <c r="H437" s="165">
        <v>9</v>
      </c>
      <c r="I437" s="182">
        <v>712.24</v>
      </c>
      <c r="J437" s="182">
        <v>379.23</v>
      </c>
    </row>
    <row r="438" spans="1:10" ht="23.25">
      <c r="A438" s="163">
        <v>22419</v>
      </c>
      <c r="B438" s="165">
        <v>4</v>
      </c>
      <c r="C438" s="177">
        <v>85.011</v>
      </c>
      <c r="D438" s="177">
        <v>85.2454</v>
      </c>
      <c r="E438" s="177">
        <f t="shared" si="21"/>
        <v>0.23440000000000794</v>
      </c>
      <c r="F438" s="232">
        <f t="shared" si="22"/>
        <v>670.2121576028135</v>
      </c>
      <c r="G438" s="215">
        <f t="shared" si="23"/>
        <v>349.73999999999995</v>
      </c>
      <c r="H438" s="165">
        <v>10</v>
      </c>
      <c r="I438" s="182">
        <v>743.79</v>
      </c>
      <c r="J438" s="182">
        <v>394.05</v>
      </c>
    </row>
    <row r="439" spans="1:10" ht="23.25">
      <c r="A439" s="163"/>
      <c r="B439" s="165">
        <v>5</v>
      </c>
      <c r="C439" s="177">
        <v>85.0501</v>
      </c>
      <c r="D439" s="177">
        <v>85.2662</v>
      </c>
      <c r="E439" s="177">
        <f t="shared" si="21"/>
        <v>0.2160999999999973</v>
      </c>
      <c r="F439" s="232">
        <f t="shared" si="22"/>
        <v>604.7969550250407</v>
      </c>
      <c r="G439" s="215">
        <f t="shared" si="23"/>
        <v>357.31</v>
      </c>
      <c r="H439" s="165">
        <v>11</v>
      </c>
      <c r="I439" s="182">
        <v>777.38</v>
      </c>
      <c r="J439" s="182">
        <v>420.07</v>
      </c>
    </row>
    <row r="440" spans="1:10" ht="23.25">
      <c r="A440" s="163"/>
      <c r="B440" s="165">
        <v>6</v>
      </c>
      <c r="C440" s="177">
        <v>87.3792</v>
      </c>
      <c r="D440" s="177">
        <v>87.622</v>
      </c>
      <c r="E440" s="177">
        <f t="shared" si="21"/>
        <v>0.24280000000000257</v>
      </c>
      <c r="F440" s="232">
        <f t="shared" si="22"/>
        <v>731.3913907883319</v>
      </c>
      <c r="G440" s="215">
        <f t="shared" si="23"/>
        <v>331.97</v>
      </c>
      <c r="H440" s="165">
        <v>12</v>
      </c>
      <c r="I440" s="182">
        <v>725.96</v>
      </c>
      <c r="J440" s="182">
        <v>393.99</v>
      </c>
    </row>
    <row r="441" spans="1:10" ht="23.25">
      <c r="A441" s="163">
        <v>22424</v>
      </c>
      <c r="B441" s="165">
        <v>7</v>
      </c>
      <c r="C441" s="177">
        <v>86.4316</v>
      </c>
      <c r="D441" s="177">
        <v>86.6157</v>
      </c>
      <c r="E441" s="177">
        <f t="shared" si="21"/>
        <v>0.18410000000000082</v>
      </c>
      <c r="F441" s="232">
        <f t="shared" si="22"/>
        <v>515.4263956548542</v>
      </c>
      <c r="G441" s="215">
        <f t="shared" si="23"/>
        <v>357.18</v>
      </c>
      <c r="H441" s="165">
        <v>13</v>
      </c>
      <c r="I441" s="182">
        <v>710.99</v>
      </c>
      <c r="J441" s="182">
        <v>353.81</v>
      </c>
    </row>
    <row r="442" spans="1:10" ht="23.25">
      <c r="A442" s="163"/>
      <c r="B442" s="165">
        <v>8</v>
      </c>
      <c r="C442" s="177">
        <v>84.8004</v>
      </c>
      <c r="D442" s="177">
        <v>84.9605</v>
      </c>
      <c r="E442" s="177">
        <f t="shared" si="21"/>
        <v>0.1600999999999999</v>
      </c>
      <c r="F442" s="232">
        <f t="shared" si="22"/>
        <v>511.79592097691943</v>
      </c>
      <c r="G442" s="215">
        <f t="shared" si="23"/>
        <v>312.81999999999994</v>
      </c>
      <c r="H442" s="165">
        <v>14</v>
      </c>
      <c r="I442" s="182">
        <v>871.43</v>
      </c>
      <c r="J442" s="182">
        <v>558.61</v>
      </c>
    </row>
    <row r="443" spans="1:10" ht="23.25">
      <c r="A443" s="163"/>
      <c r="B443" s="165">
        <v>9</v>
      </c>
      <c r="C443" s="177">
        <v>87.6476</v>
      </c>
      <c r="D443" s="177">
        <v>87.8149</v>
      </c>
      <c r="E443" s="177">
        <f t="shared" si="21"/>
        <v>0.16729999999999734</v>
      </c>
      <c r="F443" s="232">
        <f t="shared" si="22"/>
        <v>1186.1883153715073</v>
      </c>
      <c r="G443" s="215">
        <f t="shared" si="23"/>
        <v>141.03999999999996</v>
      </c>
      <c r="H443" s="165">
        <v>15</v>
      </c>
      <c r="I443" s="182">
        <v>682.31</v>
      </c>
      <c r="J443" s="182">
        <v>541.27</v>
      </c>
    </row>
    <row r="444" spans="1:10" ht="23.25">
      <c r="A444" s="163">
        <v>22426</v>
      </c>
      <c r="B444" s="165">
        <v>10</v>
      </c>
      <c r="C444" s="177">
        <v>85.0724</v>
      </c>
      <c r="D444" s="177">
        <v>85.1786</v>
      </c>
      <c r="E444" s="177">
        <f t="shared" si="21"/>
        <v>0.10620000000000118</v>
      </c>
      <c r="F444" s="232">
        <f t="shared" si="22"/>
        <v>318.85189299546994</v>
      </c>
      <c r="G444" s="215">
        <f t="shared" si="23"/>
        <v>333.07</v>
      </c>
      <c r="H444" s="165">
        <v>16</v>
      </c>
      <c r="I444" s="182">
        <v>833.66</v>
      </c>
      <c r="J444" s="182">
        <v>500.59</v>
      </c>
    </row>
    <row r="445" spans="1:10" ht="23.25">
      <c r="A445" s="163"/>
      <c r="B445" s="165">
        <v>11</v>
      </c>
      <c r="C445" s="177">
        <v>86.0884</v>
      </c>
      <c r="D445" s="177">
        <v>86.189</v>
      </c>
      <c r="E445" s="177">
        <f t="shared" si="21"/>
        <v>0.10060000000000002</v>
      </c>
      <c r="F445" s="232">
        <f t="shared" si="22"/>
        <v>300.1014259292406</v>
      </c>
      <c r="G445" s="215">
        <f t="shared" si="23"/>
        <v>335.22</v>
      </c>
      <c r="H445" s="165">
        <v>17</v>
      </c>
      <c r="I445" s="182">
        <v>858.89</v>
      </c>
      <c r="J445" s="182">
        <v>523.67</v>
      </c>
    </row>
    <row r="446" spans="1:10" ht="23.25">
      <c r="A446" s="163"/>
      <c r="B446" s="165">
        <v>12</v>
      </c>
      <c r="C446" s="177">
        <v>84.8292</v>
      </c>
      <c r="D446" s="177">
        <v>84.944</v>
      </c>
      <c r="E446" s="177">
        <f t="shared" si="21"/>
        <v>0.11480000000000246</v>
      </c>
      <c r="F446" s="232">
        <f t="shared" si="22"/>
        <v>284.2991579990155</v>
      </c>
      <c r="G446" s="215">
        <f t="shared" si="23"/>
        <v>403.79999999999995</v>
      </c>
      <c r="H446" s="165">
        <v>18</v>
      </c>
      <c r="I446" s="182">
        <v>709.52</v>
      </c>
      <c r="J446" s="182">
        <v>305.72</v>
      </c>
    </row>
    <row r="447" spans="1:10" ht="23.25">
      <c r="A447" s="163">
        <v>22440</v>
      </c>
      <c r="B447" s="165">
        <v>1</v>
      </c>
      <c r="C447" s="177">
        <v>85.4231</v>
      </c>
      <c r="D447" s="177">
        <v>85.5316</v>
      </c>
      <c r="E447" s="177">
        <f t="shared" si="21"/>
        <v>0.10849999999999227</v>
      </c>
      <c r="F447" s="232">
        <f t="shared" si="22"/>
        <v>277.4510305323793</v>
      </c>
      <c r="G447" s="215">
        <f t="shared" si="23"/>
        <v>391.06000000000006</v>
      </c>
      <c r="H447" s="165">
        <v>19</v>
      </c>
      <c r="I447" s="182">
        <v>760.57</v>
      </c>
      <c r="J447" s="182">
        <v>369.51</v>
      </c>
    </row>
    <row r="448" spans="1:10" ht="23.25">
      <c r="A448" s="163"/>
      <c r="B448" s="165">
        <v>2</v>
      </c>
      <c r="C448" s="177">
        <v>87.491</v>
      </c>
      <c r="D448" s="177">
        <v>87.6005</v>
      </c>
      <c r="E448" s="177">
        <f t="shared" si="21"/>
        <v>0.10949999999999704</v>
      </c>
      <c r="F448" s="232">
        <f t="shared" si="22"/>
        <v>303.5763792625368</v>
      </c>
      <c r="G448" s="215">
        <f t="shared" si="23"/>
        <v>360.70000000000005</v>
      </c>
      <c r="H448" s="165">
        <v>20</v>
      </c>
      <c r="I448" s="182">
        <v>799.7</v>
      </c>
      <c r="J448" s="182">
        <v>439</v>
      </c>
    </row>
    <row r="449" spans="1:10" ht="23.25">
      <c r="A449" s="163"/>
      <c r="B449" s="165">
        <v>3</v>
      </c>
      <c r="C449" s="177">
        <v>85.8828</v>
      </c>
      <c r="D449" s="177">
        <v>86.0022</v>
      </c>
      <c r="E449" s="177">
        <f t="shared" si="21"/>
        <v>0.11939999999999884</v>
      </c>
      <c r="F449" s="232">
        <f t="shared" si="22"/>
        <v>334.69753882379</v>
      </c>
      <c r="G449" s="215">
        <f t="shared" si="23"/>
        <v>356.73999999999995</v>
      </c>
      <c r="H449" s="165">
        <v>21</v>
      </c>
      <c r="I449" s="182">
        <v>830.03</v>
      </c>
      <c r="J449" s="182">
        <v>473.29</v>
      </c>
    </row>
    <row r="450" spans="1:10" ht="23.25">
      <c r="A450" s="163">
        <v>22450</v>
      </c>
      <c r="B450" s="165">
        <v>4</v>
      </c>
      <c r="C450" s="177">
        <v>85.0697</v>
      </c>
      <c r="D450" s="177">
        <v>85.1099</v>
      </c>
      <c r="E450" s="177">
        <f t="shared" si="21"/>
        <v>0.04019999999999868</v>
      </c>
      <c r="F450" s="232">
        <f t="shared" si="22"/>
        <v>127.00619234171201</v>
      </c>
      <c r="G450" s="215">
        <f t="shared" si="23"/>
        <v>316.52</v>
      </c>
      <c r="H450" s="165">
        <v>22</v>
      </c>
      <c r="I450" s="182">
        <v>869.98</v>
      </c>
      <c r="J450" s="182">
        <v>553.46</v>
      </c>
    </row>
    <row r="451" spans="1:10" ht="23.25">
      <c r="A451" s="163"/>
      <c r="B451" s="165">
        <v>5</v>
      </c>
      <c r="C451" s="177">
        <v>85.0743</v>
      </c>
      <c r="D451" s="177">
        <v>85.1209</v>
      </c>
      <c r="E451" s="177">
        <f t="shared" si="21"/>
        <v>0.04660000000001219</v>
      </c>
      <c r="F451" s="232">
        <f t="shared" si="22"/>
        <v>135.19786468612102</v>
      </c>
      <c r="G451" s="215">
        <f t="shared" si="23"/>
        <v>344.67999999999995</v>
      </c>
      <c r="H451" s="165">
        <v>23</v>
      </c>
      <c r="I451" s="182">
        <v>897.79</v>
      </c>
      <c r="J451" s="182">
        <v>553.11</v>
      </c>
    </row>
    <row r="452" spans="1:10" ht="23.25">
      <c r="A452" s="163"/>
      <c r="B452" s="165">
        <v>6</v>
      </c>
      <c r="C452" s="177">
        <v>87.4258</v>
      </c>
      <c r="D452" s="177">
        <v>87.4723</v>
      </c>
      <c r="E452" s="177">
        <f t="shared" si="21"/>
        <v>0.04650000000000887</v>
      </c>
      <c r="F452" s="232">
        <f t="shared" si="22"/>
        <v>149.0193564927858</v>
      </c>
      <c r="G452" s="215">
        <f t="shared" si="23"/>
        <v>312.03999999999996</v>
      </c>
      <c r="H452" s="165">
        <v>24</v>
      </c>
      <c r="I452" s="182">
        <v>884.55</v>
      </c>
      <c r="J452" s="182">
        <v>572.51</v>
      </c>
    </row>
    <row r="453" spans="1:10" ht="23.25">
      <c r="A453" s="163">
        <v>22454</v>
      </c>
      <c r="B453" s="165">
        <v>7</v>
      </c>
      <c r="C453" s="177">
        <v>86.4999</v>
      </c>
      <c r="D453" s="177">
        <v>86.6219</v>
      </c>
      <c r="E453" s="177">
        <f t="shared" si="21"/>
        <v>0.12199999999999989</v>
      </c>
      <c r="F453" s="232">
        <f t="shared" si="22"/>
        <v>363.1384688653407</v>
      </c>
      <c r="G453" s="215">
        <f t="shared" si="23"/>
        <v>335.96000000000004</v>
      </c>
      <c r="H453" s="165">
        <v>25</v>
      </c>
      <c r="I453" s="182">
        <v>865.51</v>
      </c>
      <c r="J453" s="182">
        <v>529.55</v>
      </c>
    </row>
    <row r="454" spans="1:10" ht="23.25">
      <c r="A454" s="163"/>
      <c r="B454" s="165">
        <v>8</v>
      </c>
      <c r="C454" s="177">
        <v>84.8232</v>
      </c>
      <c r="D454" s="177">
        <v>84.9449</v>
      </c>
      <c r="E454" s="177">
        <f t="shared" si="21"/>
        <v>0.12170000000000414</v>
      </c>
      <c r="F454" s="232">
        <f t="shared" si="22"/>
        <v>380.4670647450656</v>
      </c>
      <c r="G454" s="215">
        <f t="shared" si="23"/>
        <v>319.87</v>
      </c>
      <c r="H454" s="165">
        <v>26</v>
      </c>
      <c r="I454" s="182">
        <v>847.23</v>
      </c>
      <c r="J454" s="182">
        <v>527.36</v>
      </c>
    </row>
    <row r="455" spans="1:10" ht="23.25">
      <c r="A455" s="163"/>
      <c r="B455" s="165">
        <v>9</v>
      </c>
      <c r="C455" s="177">
        <v>87.6814</v>
      </c>
      <c r="D455" s="177">
        <v>87.8257</v>
      </c>
      <c r="E455" s="177">
        <f t="shared" si="21"/>
        <v>0.1443000000000012</v>
      </c>
      <c r="F455" s="232">
        <f t="shared" si="22"/>
        <v>389.28455810942376</v>
      </c>
      <c r="G455" s="215">
        <f t="shared" si="23"/>
        <v>370.68</v>
      </c>
      <c r="H455" s="165">
        <v>27</v>
      </c>
      <c r="I455" s="182">
        <v>753.73</v>
      </c>
      <c r="J455" s="182">
        <v>383.05</v>
      </c>
    </row>
    <row r="456" spans="1:10" ht="23.25">
      <c r="A456" s="163">
        <v>22473</v>
      </c>
      <c r="B456" s="165">
        <v>1</v>
      </c>
      <c r="C456" s="177">
        <v>85.3597</v>
      </c>
      <c r="D456" s="177">
        <v>85.11177</v>
      </c>
      <c r="E456" s="177">
        <f t="shared" si="21"/>
        <v>-0.24792999999999665</v>
      </c>
      <c r="F456" s="232">
        <f t="shared" si="22"/>
        <v>-873.9469138848627</v>
      </c>
      <c r="G456" s="215">
        <f t="shared" si="23"/>
        <v>283.68999999999994</v>
      </c>
      <c r="H456" s="165">
        <v>28</v>
      </c>
      <c r="I456" s="182">
        <v>600.91</v>
      </c>
      <c r="J456" s="182">
        <v>317.22</v>
      </c>
    </row>
    <row r="457" spans="1:10" ht="23.25">
      <c r="A457" s="163"/>
      <c r="B457" s="165">
        <v>2</v>
      </c>
      <c r="C457" s="177">
        <v>87.435</v>
      </c>
      <c r="D457" s="177">
        <v>87.497</v>
      </c>
      <c r="E457" s="177">
        <f t="shared" si="21"/>
        <v>0.06199999999999761</v>
      </c>
      <c r="F457" s="232">
        <f aca="true" t="shared" si="24" ref="F457:F518">((10^6)*E457/G457)</f>
        <v>183.44280726669513</v>
      </c>
      <c r="G457" s="215">
        <f t="shared" si="23"/>
        <v>337.97999999999996</v>
      </c>
      <c r="H457" s="165">
        <v>29</v>
      </c>
      <c r="I457" s="182">
        <v>670.64</v>
      </c>
      <c r="J457" s="182">
        <v>332.66</v>
      </c>
    </row>
    <row r="458" spans="1:10" ht="23.25">
      <c r="A458" s="163"/>
      <c r="B458" s="165">
        <v>3</v>
      </c>
      <c r="C458" s="177">
        <v>85.8906</v>
      </c>
      <c r="D458" s="177">
        <v>85.896</v>
      </c>
      <c r="E458" s="177">
        <f t="shared" si="21"/>
        <v>0.00539999999999452</v>
      </c>
      <c r="F458" s="232">
        <f t="shared" si="24"/>
        <v>17.306028266495275</v>
      </c>
      <c r="G458" s="215">
        <f t="shared" si="23"/>
        <v>312.03</v>
      </c>
      <c r="H458" s="165">
        <v>30</v>
      </c>
      <c r="I458" s="182">
        <v>843.23</v>
      </c>
      <c r="J458" s="182">
        <v>531.2</v>
      </c>
    </row>
    <row r="459" spans="1:10" ht="23.25">
      <c r="A459" s="163">
        <v>22483</v>
      </c>
      <c r="B459" s="165">
        <v>4</v>
      </c>
      <c r="C459" s="177">
        <v>85.0365</v>
      </c>
      <c r="D459" s="177">
        <v>85.1258</v>
      </c>
      <c r="E459" s="177">
        <f t="shared" si="21"/>
        <v>0.08929999999999438</v>
      </c>
      <c r="F459" s="232">
        <f t="shared" si="24"/>
        <v>247.93158976065962</v>
      </c>
      <c r="G459" s="215">
        <f t="shared" si="23"/>
        <v>360.18</v>
      </c>
      <c r="H459" s="165">
        <v>31</v>
      </c>
      <c r="I459" s="182">
        <v>735.27</v>
      </c>
      <c r="J459" s="182">
        <v>375.09</v>
      </c>
    </row>
    <row r="460" spans="1:10" ht="23.25">
      <c r="A460" s="163"/>
      <c r="B460" s="165">
        <v>5</v>
      </c>
      <c r="C460" s="177">
        <v>85.035</v>
      </c>
      <c r="D460" s="177">
        <v>85.125</v>
      </c>
      <c r="E460" s="177">
        <f t="shared" si="21"/>
        <v>0.09000000000000341</v>
      </c>
      <c r="F460" s="232">
        <f t="shared" si="24"/>
        <v>255.86353944563868</v>
      </c>
      <c r="G460" s="215">
        <f aca="true" t="shared" si="25" ref="G460:G523">I460-J460</f>
        <v>351.75</v>
      </c>
      <c r="H460" s="165">
        <v>32</v>
      </c>
      <c r="I460" s="182">
        <v>719.77</v>
      </c>
      <c r="J460" s="182">
        <v>368.02</v>
      </c>
    </row>
    <row r="461" spans="1:10" ht="23.25">
      <c r="A461" s="163"/>
      <c r="B461" s="165">
        <v>6</v>
      </c>
      <c r="C461" s="177">
        <v>87.4046</v>
      </c>
      <c r="D461" s="177">
        <v>87.48</v>
      </c>
      <c r="E461" s="177">
        <f t="shared" si="21"/>
        <v>0.07540000000000191</v>
      </c>
      <c r="F461" s="232">
        <f t="shared" si="24"/>
        <v>219.4859255378043</v>
      </c>
      <c r="G461" s="215">
        <f t="shared" si="25"/>
        <v>343.53</v>
      </c>
      <c r="H461" s="165">
        <v>33</v>
      </c>
      <c r="I461" s="182">
        <v>711.76</v>
      </c>
      <c r="J461" s="182">
        <v>368.23</v>
      </c>
    </row>
    <row r="462" spans="1:10" ht="23.25">
      <c r="A462" s="163">
        <v>22484</v>
      </c>
      <c r="B462" s="165">
        <v>7</v>
      </c>
      <c r="C462" s="177">
        <v>86.4572</v>
      </c>
      <c r="D462" s="177">
        <v>86.5621</v>
      </c>
      <c r="E462" s="177">
        <f t="shared" si="21"/>
        <v>0.10490000000000066</v>
      </c>
      <c r="F462" s="232">
        <f t="shared" si="24"/>
        <v>320.22712009280383</v>
      </c>
      <c r="G462" s="215">
        <f t="shared" si="25"/>
        <v>327.5799999999999</v>
      </c>
      <c r="H462" s="165">
        <v>34</v>
      </c>
      <c r="I462" s="182">
        <v>667.68</v>
      </c>
      <c r="J462" s="182">
        <v>340.1</v>
      </c>
    </row>
    <row r="463" spans="1:10" ht="23.25">
      <c r="A463" s="163"/>
      <c r="B463" s="165">
        <v>8</v>
      </c>
      <c r="C463" s="177">
        <v>84.8028</v>
      </c>
      <c r="D463" s="177">
        <v>84.8861</v>
      </c>
      <c r="E463" s="177">
        <f t="shared" si="21"/>
        <v>0.08329999999999416</v>
      </c>
      <c r="F463" s="232">
        <f t="shared" si="24"/>
        <v>266.82469009255317</v>
      </c>
      <c r="G463" s="215">
        <f t="shared" si="25"/>
        <v>312.18999999999994</v>
      </c>
      <c r="H463" s="165">
        <v>35</v>
      </c>
      <c r="I463" s="182">
        <v>637.18</v>
      </c>
      <c r="J463" s="182">
        <v>324.99</v>
      </c>
    </row>
    <row r="464" spans="1:10" ht="23.25">
      <c r="A464" s="163"/>
      <c r="B464" s="165">
        <v>9</v>
      </c>
      <c r="C464" s="177">
        <v>87.6514</v>
      </c>
      <c r="D464" s="177">
        <v>87.7336</v>
      </c>
      <c r="E464" s="177">
        <f t="shared" si="21"/>
        <v>0.08220000000000027</v>
      </c>
      <c r="F464" s="232">
        <f t="shared" si="24"/>
        <v>226.40262208389643</v>
      </c>
      <c r="G464" s="215">
        <f t="shared" si="25"/>
        <v>363.07</v>
      </c>
      <c r="H464" s="165">
        <v>36</v>
      </c>
      <c r="I464" s="182">
        <v>723.15</v>
      </c>
      <c r="J464" s="182">
        <v>360.08</v>
      </c>
    </row>
    <row r="465" spans="1:10" ht="23.25">
      <c r="A465" s="163">
        <v>22512</v>
      </c>
      <c r="B465" s="165">
        <v>1</v>
      </c>
      <c r="C465" s="177">
        <v>85.4393</v>
      </c>
      <c r="D465" s="177">
        <v>85.6316</v>
      </c>
      <c r="E465" s="177">
        <f t="shared" si="21"/>
        <v>0.19230000000000302</v>
      </c>
      <c r="F465" s="232">
        <f t="shared" si="24"/>
        <v>612.4788992579006</v>
      </c>
      <c r="G465" s="215">
        <f t="shared" si="25"/>
        <v>313.96999999999997</v>
      </c>
      <c r="H465" s="165">
        <v>37</v>
      </c>
      <c r="I465" s="182">
        <v>684.64</v>
      </c>
      <c r="J465" s="183">
        <v>370.67</v>
      </c>
    </row>
    <row r="466" spans="1:10" ht="23.25">
      <c r="A466" s="163"/>
      <c r="B466" s="165">
        <v>2</v>
      </c>
      <c r="C466" s="177">
        <v>87.4977</v>
      </c>
      <c r="D466" s="177">
        <v>87.6937</v>
      </c>
      <c r="E466" s="177">
        <f t="shared" si="21"/>
        <v>0.19600000000001216</v>
      </c>
      <c r="F466" s="232">
        <f t="shared" si="24"/>
        <v>575.7762697923449</v>
      </c>
      <c r="G466" s="215">
        <f t="shared" si="25"/>
        <v>340.41</v>
      </c>
      <c r="H466" s="165">
        <v>38</v>
      </c>
      <c r="I466" s="182">
        <v>639.82</v>
      </c>
      <c r="J466" s="182">
        <v>299.41</v>
      </c>
    </row>
    <row r="467" spans="1:10" ht="23.25">
      <c r="A467" s="163"/>
      <c r="B467" s="165">
        <v>3</v>
      </c>
      <c r="C467" s="177">
        <v>85.8561</v>
      </c>
      <c r="D467" s="177">
        <v>86.0284</v>
      </c>
      <c r="E467" s="177">
        <f t="shared" si="21"/>
        <v>0.172300000000007</v>
      </c>
      <c r="F467" s="232">
        <f t="shared" si="24"/>
        <v>591.5067458546706</v>
      </c>
      <c r="G467" s="215">
        <f t="shared" si="25"/>
        <v>291.29</v>
      </c>
      <c r="H467" s="165">
        <v>39</v>
      </c>
      <c r="I467" s="182">
        <v>761.61</v>
      </c>
      <c r="J467" s="182">
        <v>470.32</v>
      </c>
    </row>
    <row r="468" spans="1:10" ht="23.25">
      <c r="A468" s="163">
        <v>22515</v>
      </c>
      <c r="B468" s="165">
        <v>4</v>
      </c>
      <c r="C468" s="177">
        <v>85.0576</v>
      </c>
      <c r="D468" s="177">
        <v>85.1626</v>
      </c>
      <c r="E468" s="177">
        <f t="shared" si="21"/>
        <v>0.10500000000000398</v>
      </c>
      <c r="F468" s="232">
        <f t="shared" si="24"/>
        <v>384.3619591478292</v>
      </c>
      <c r="G468" s="215">
        <f t="shared" si="25"/>
        <v>273.17999999999995</v>
      </c>
      <c r="H468" s="165">
        <v>40</v>
      </c>
      <c r="I468" s="182">
        <v>858.63</v>
      </c>
      <c r="J468" s="182">
        <v>585.45</v>
      </c>
    </row>
    <row r="469" spans="1:10" ht="23.25">
      <c r="A469" s="163"/>
      <c r="B469" s="165">
        <v>5</v>
      </c>
      <c r="C469" s="177">
        <v>85.059</v>
      </c>
      <c r="D469" s="177">
        <v>85.1801</v>
      </c>
      <c r="E469" s="177">
        <f t="shared" si="21"/>
        <v>0.12109999999999843</v>
      </c>
      <c r="F469" s="232">
        <f t="shared" si="24"/>
        <v>392.4809593258741</v>
      </c>
      <c r="G469" s="215">
        <f t="shared" si="25"/>
        <v>308.54999999999995</v>
      </c>
      <c r="H469" s="165">
        <v>41</v>
      </c>
      <c r="I469" s="182">
        <v>867.29</v>
      </c>
      <c r="J469" s="182">
        <v>558.74</v>
      </c>
    </row>
    <row r="470" spans="1:10" ht="23.25">
      <c r="A470" s="163"/>
      <c r="B470" s="165">
        <v>6</v>
      </c>
      <c r="C470" s="177">
        <v>87.4224</v>
      </c>
      <c r="D470" s="177">
        <v>87.5333</v>
      </c>
      <c r="E470" s="177">
        <f t="shared" si="21"/>
        <v>0.11090000000000089</v>
      </c>
      <c r="F470" s="232">
        <f t="shared" si="24"/>
        <v>392.1499292786452</v>
      </c>
      <c r="G470" s="215">
        <f t="shared" si="25"/>
        <v>282.80000000000007</v>
      </c>
      <c r="H470" s="165">
        <v>42</v>
      </c>
      <c r="I470" s="182">
        <v>819.07</v>
      </c>
      <c r="J470" s="182">
        <v>536.27</v>
      </c>
    </row>
    <row r="471" spans="1:10" ht="23.25">
      <c r="A471" s="163">
        <v>22521</v>
      </c>
      <c r="B471" s="165">
        <v>7</v>
      </c>
      <c r="C471" s="177">
        <v>86.4777</v>
      </c>
      <c r="D471" s="177">
        <v>86.5598</v>
      </c>
      <c r="E471" s="177">
        <f t="shared" si="21"/>
        <v>0.08209999999999695</v>
      </c>
      <c r="F471" s="232">
        <f t="shared" si="24"/>
        <v>360.5621431708255</v>
      </c>
      <c r="G471" s="215">
        <f t="shared" si="25"/>
        <v>227.7</v>
      </c>
      <c r="H471" s="165">
        <v>43</v>
      </c>
      <c r="I471" s="182">
        <v>681.37</v>
      </c>
      <c r="J471" s="182">
        <v>453.67</v>
      </c>
    </row>
    <row r="472" spans="1:10" ht="23.25">
      <c r="A472" s="163"/>
      <c r="B472" s="165">
        <v>8</v>
      </c>
      <c r="C472" s="177">
        <v>84.8366</v>
      </c>
      <c r="D472" s="177">
        <v>84.9401</v>
      </c>
      <c r="E472" s="177">
        <f t="shared" si="21"/>
        <v>0.10349999999999682</v>
      </c>
      <c r="F472" s="232">
        <f t="shared" si="24"/>
        <v>291.2375485395825</v>
      </c>
      <c r="G472" s="215">
        <f t="shared" si="25"/>
        <v>355.37999999999994</v>
      </c>
      <c r="H472" s="165">
        <v>44</v>
      </c>
      <c r="I472" s="182">
        <v>661.06</v>
      </c>
      <c r="J472" s="182">
        <v>305.68</v>
      </c>
    </row>
    <row r="473" spans="1:10" ht="23.25">
      <c r="A473" s="163"/>
      <c r="B473" s="165">
        <v>9</v>
      </c>
      <c r="C473" s="177">
        <v>87.6645</v>
      </c>
      <c r="D473" s="177">
        <v>87.7328</v>
      </c>
      <c r="E473" s="177">
        <f t="shared" si="21"/>
        <v>0.06829999999999359</v>
      </c>
      <c r="F473" s="232">
        <f t="shared" si="24"/>
        <v>280.2626179728911</v>
      </c>
      <c r="G473" s="215">
        <f t="shared" si="25"/>
        <v>243.70000000000005</v>
      </c>
      <c r="H473" s="165">
        <v>45</v>
      </c>
      <c r="I473" s="182">
        <v>885.37</v>
      </c>
      <c r="J473" s="182">
        <v>641.67</v>
      </c>
    </row>
    <row r="474" spans="1:10" ht="23.25">
      <c r="A474" s="163">
        <v>22531</v>
      </c>
      <c r="B474" s="165">
        <v>1</v>
      </c>
      <c r="C474" s="177">
        <v>85.4668</v>
      </c>
      <c r="D474" s="177">
        <v>85.4956</v>
      </c>
      <c r="E474" s="177">
        <f t="shared" si="21"/>
        <v>0.028799999999989723</v>
      </c>
      <c r="F474" s="232">
        <f t="shared" si="24"/>
        <v>93.58245328997472</v>
      </c>
      <c r="G474" s="215">
        <f t="shared" si="25"/>
        <v>307.75</v>
      </c>
      <c r="H474" s="165">
        <v>46</v>
      </c>
      <c r="I474" s="182">
        <v>810.62</v>
      </c>
      <c r="J474" s="182">
        <v>502.87</v>
      </c>
    </row>
    <row r="475" spans="1:10" ht="23.25">
      <c r="A475" s="163"/>
      <c r="B475" s="165">
        <v>2</v>
      </c>
      <c r="C475" s="177">
        <v>87.5355</v>
      </c>
      <c r="D475" s="177">
        <v>87.56</v>
      </c>
      <c r="E475" s="177">
        <f t="shared" si="21"/>
        <v>0.024500000000003297</v>
      </c>
      <c r="F475" s="232">
        <f t="shared" si="24"/>
        <v>80.66640326617707</v>
      </c>
      <c r="G475" s="215">
        <f t="shared" si="25"/>
        <v>303.71999999999997</v>
      </c>
      <c r="H475" s="165">
        <v>47</v>
      </c>
      <c r="I475" s="182">
        <v>624.81</v>
      </c>
      <c r="J475" s="182">
        <v>321.09</v>
      </c>
    </row>
    <row r="476" spans="1:10" ht="23.25">
      <c r="A476" s="163"/>
      <c r="B476" s="165">
        <v>3</v>
      </c>
      <c r="C476" s="177">
        <v>85.9433</v>
      </c>
      <c r="D476" s="177">
        <v>85.9693</v>
      </c>
      <c r="E476" s="177">
        <f t="shared" si="21"/>
        <v>0.02600000000001046</v>
      </c>
      <c r="F476" s="232">
        <f t="shared" si="24"/>
        <v>87.92695299293358</v>
      </c>
      <c r="G476" s="215">
        <f t="shared" si="25"/>
        <v>295.7</v>
      </c>
      <c r="H476" s="165">
        <v>48</v>
      </c>
      <c r="I476" s="182">
        <v>806.11</v>
      </c>
      <c r="J476" s="182">
        <v>510.41</v>
      </c>
    </row>
    <row r="477" spans="1:10" ht="23.25">
      <c r="A477" s="163">
        <v>22537</v>
      </c>
      <c r="B477" s="165">
        <v>4</v>
      </c>
      <c r="C477" s="177">
        <v>85.0811</v>
      </c>
      <c r="D477" s="177">
        <v>85.1222</v>
      </c>
      <c r="E477" s="177">
        <f t="shared" si="21"/>
        <v>0.041100000000000136</v>
      </c>
      <c r="F477" s="214">
        <f t="shared" si="24"/>
        <v>122.62433988722184</v>
      </c>
      <c r="G477" s="215">
        <f t="shared" si="25"/>
        <v>335.16999999999996</v>
      </c>
      <c r="H477" s="165">
        <v>49</v>
      </c>
      <c r="I477" s="182">
        <v>845.16</v>
      </c>
      <c r="J477" s="182">
        <v>509.99</v>
      </c>
    </row>
    <row r="478" spans="1:10" ht="23.25">
      <c r="A478" s="163"/>
      <c r="B478" s="165">
        <v>5</v>
      </c>
      <c r="C478" s="177">
        <v>85.1116</v>
      </c>
      <c r="D478" s="177">
        <v>85.1503</v>
      </c>
      <c r="E478" s="177">
        <f t="shared" si="21"/>
        <v>0.03870000000000573</v>
      </c>
      <c r="F478" s="214">
        <f t="shared" si="24"/>
        <v>115.43279842511998</v>
      </c>
      <c r="G478" s="215">
        <f t="shared" si="25"/>
        <v>335.26000000000005</v>
      </c>
      <c r="H478" s="165">
        <v>50</v>
      </c>
      <c r="I478" s="182">
        <v>740.84</v>
      </c>
      <c r="J478" s="182">
        <v>405.58</v>
      </c>
    </row>
    <row r="479" spans="1:10" ht="23.25">
      <c r="A479" s="163"/>
      <c r="B479" s="165">
        <v>6</v>
      </c>
      <c r="C479" s="177">
        <v>87.4737</v>
      </c>
      <c r="D479" s="177">
        <v>87.5103</v>
      </c>
      <c r="E479" s="177">
        <f t="shared" si="21"/>
        <v>0.03660000000000707</v>
      </c>
      <c r="F479" s="214">
        <f t="shared" si="24"/>
        <v>113.10609104115414</v>
      </c>
      <c r="G479" s="215">
        <f t="shared" si="25"/>
        <v>323.59000000000003</v>
      </c>
      <c r="H479" s="165">
        <v>51</v>
      </c>
      <c r="I479" s="182">
        <v>688.49</v>
      </c>
      <c r="J479" s="182">
        <v>364.9</v>
      </c>
    </row>
    <row r="480" spans="1:10" ht="23.25">
      <c r="A480" s="254">
        <v>22545</v>
      </c>
      <c r="B480" s="165">
        <v>7</v>
      </c>
      <c r="C480" s="177">
        <v>86.4926</v>
      </c>
      <c r="D480" s="177">
        <v>86.5578</v>
      </c>
      <c r="E480" s="177">
        <f t="shared" si="21"/>
        <v>0.06520000000000437</v>
      </c>
      <c r="F480" s="214">
        <f t="shared" si="24"/>
        <v>199.01712401942663</v>
      </c>
      <c r="G480" s="215">
        <f t="shared" si="25"/>
        <v>327.61</v>
      </c>
      <c r="H480" s="165">
        <v>52</v>
      </c>
      <c r="I480" s="182">
        <v>693.72</v>
      </c>
      <c r="J480" s="182">
        <v>366.11</v>
      </c>
    </row>
    <row r="481" spans="1:10" ht="23.25">
      <c r="A481" s="163"/>
      <c r="B481" s="165">
        <v>8</v>
      </c>
      <c r="C481" s="177">
        <v>84.8456</v>
      </c>
      <c r="D481" s="177">
        <v>84.9081</v>
      </c>
      <c r="E481" s="177">
        <f t="shared" si="21"/>
        <v>0.0625</v>
      </c>
      <c r="F481" s="214">
        <f t="shared" si="24"/>
        <v>214.67335302603558</v>
      </c>
      <c r="G481" s="215">
        <f t="shared" si="25"/>
        <v>291.14</v>
      </c>
      <c r="H481" s="165">
        <v>53</v>
      </c>
      <c r="I481" s="182">
        <v>806.12</v>
      </c>
      <c r="J481" s="182">
        <v>514.98</v>
      </c>
    </row>
    <row r="482" spans="1:10" ht="23.25">
      <c r="A482" s="163"/>
      <c r="B482" s="165">
        <v>9</v>
      </c>
      <c r="C482" s="177">
        <v>87.709</v>
      </c>
      <c r="D482" s="177">
        <v>87.7821</v>
      </c>
      <c r="E482" s="177">
        <f t="shared" si="21"/>
        <v>0.07309999999999661</v>
      </c>
      <c r="F482" s="214">
        <f t="shared" si="24"/>
        <v>258.8160317235398</v>
      </c>
      <c r="G482" s="215">
        <f t="shared" si="25"/>
        <v>282.44000000000005</v>
      </c>
      <c r="H482" s="165">
        <v>54</v>
      </c>
      <c r="I482" s="182">
        <v>826.86</v>
      </c>
      <c r="J482" s="182">
        <v>544.42</v>
      </c>
    </row>
    <row r="483" spans="1:10" ht="23.25">
      <c r="A483" s="163">
        <v>22557</v>
      </c>
      <c r="B483" s="165">
        <v>1</v>
      </c>
      <c r="C483" s="177">
        <v>85.4447</v>
      </c>
      <c r="D483" s="177">
        <v>85.584</v>
      </c>
      <c r="E483" s="177">
        <f t="shared" si="21"/>
        <v>0.13930000000000575</v>
      </c>
      <c r="F483" s="214">
        <f t="shared" si="24"/>
        <v>427.60229609849205</v>
      </c>
      <c r="G483" s="215">
        <f t="shared" si="25"/>
        <v>325.77000000000004</v>
      </c>
      <c r="H483" s="165">
        <v>55</v>
      </c>
      <c r="I483" s="182">
        <v>746.48</v>
      </c>
      <c r="J483" s="182">
        <v>420.71</v>
      </c>
    </row>
    <row r="484" spans="1:10" ht="23.25">
      <c r="A484" s="163"/>
      <c r="B484" s="165">
        <v>2</v>
      </c>
      <c r="C484" s="177">
        <v>87.4424</v>
      </c>
      <c r="D484" s="177">
        <v>87.6024</v>
      </c>
      <c r="E484" s="177">
        <f t="shared" si="21"/>
        <v>0.1599999999999966</v>
      </c>
      <c r="F484" s="214">
        <f t="shared" si="24"/>
        <v>440.28618602090427</v>
      </c>
      <c r="G484" s="215">
        <f t="shared" si="25"/>
        <v>363.4</v>
      </c>
      <c r="H484" s="165">
        <v>56</v>
      </c>
      <c r="I484" s="182">
        <v>712.67</v>
      </c>
      <c r="J484" s="182">
        <v>349.27</v>
      </c>
    </row>
    <row r="485" spans="1:10" ht="23.25">
      <c r="A485" s="163"/>
      <c r="B485" s="165">
        <v>3</v>
      </c>
      <c r="C485" s="177">
        <v>85.9141</v>
      </c>
      <c r="D485" s="177">
        <v>86.1003</v>
      </c>
      <c r="E485" s="177">
        <f t="shared" si="21"/>
        <v>0.18619999999999948</v>
      </c>
      <c r="F485" s="214">
        <f t="shared" si="24"/>
        <v>520.0391006842605</v>
      </c>
      <c r="G485" s="215">
        <f t="shared" si="25"/>
        <v>358.05</v>
      </c>
      <c r="H485" s="165">
        <v>57</v>
      </c>
      <c r="I485" s="182">
        <v>779.97</v>
      </c>
      <c r="J485" s="182">
        <v>421.92</v>
      </c>
    </row>
    <row r="486" spans="1:10" ht="23.25">
      <c r="A486" s="163">
        <v>22578</v>
      </c>
      <c r="B486" s="165">
        <v>4</v>
      </c>
      <c r="C486" s="177">
        <v>85.0867</v>
      </c>
      <c r="D486" s="177">
        <v>85.3155</v>
      </c>
      <c r="E486" s="177">
        <f t="shared" si="21"/>
        <v>0.22880000000000678</v>
      </c>
      <c r="F486" s="214">
        <f t="shared" si="24"/>
        <v>723.3410262084877</v>
      </c>
      <c r="G486" s="215">
        <f t="shared" si="25"/>
        <v>316.31000000000006</v>
      </c>
      <c r="H486" s="165">
        <v>58</v>
      </c>
      <c r="I486" s="182">
        <v>845.59</v>
      </c>
      <c r="J486" s="182">
        <v>529.28</v>
      </c>
    </row>
    <row r="487" spans="1:10" ht="23.25">
      <c r="A487" s="163"/>
      <c r="B487" s="165">
        <v>5</v>
      </c>
      <c r="C487" s="177">
        <v>85.0138</v>
      </c>
      <c r="D487" s="177">
        <v>85.2034</v>
      </c>
      <c r="E487" s="177">
        <f t="shared" si="21"/>
        <v>0.18959999999999866</v>
      </c>
      <c r="F487" s="214">
        <f t="shared" si="24"/>
        <v>492.00747353124007</v>
      </c>
      <c r="G487" s="215">
        <f t="shared" si="25"/>
        <v>385.35999999999996</v>
      </c>
      <c r="H487" s="165">
        <v>59</v>
      </c>
      <c r="I487" s="182">
        <v>714.77</v>
      </c>
      <c r="J487" s="182">
        <v>329.41</v>
      </c>
    </row>
    <row r="488" spans="1:10" ht="23.25">
      <c r="A488" s="163"/>
      <c r="B488" s="165">
        <v>6</v>
      </c>
      <c r="C488" s="177">
        <v>87.3806</v>
      </c>
      <c r="D488" s="177">
        <v>87.6104</v>
      </c>
      <c r="E488" s="177">
        <f t="shared" si="21"/>
        <v>0.22979999999999734</v>
      </c>
      <c r="F488" s="214">
        <f t="shared" si="24"/>
        <v>578.6809700083032</v>
      </c>
      <c r="G488" s="215">
        <f t="shared" si="25"/>
        <v>397.11000000000007</v>
      </c>
      <c r="H488" s="165">
        <v>60</v>
      </c>
      <c r="I488" s="182">
        <v>766.32</v>
      </c>
      <c r="J488" s="182">
        <v>369.21</v>
      </c>
    </row>
    <row r="489" spans="1:10" ht="23.25">
      <c r="A489" s="163">
        <v>22579</v>
      </c>
      <c r="B489" s="165">
        <v>7</v>
      </c>
      <c r="C489" s="177">
        <v>86.4423</v>
      </c>
      <c r="D489" s="177">
        <v>86.5667</v>
      </c>
      <c r="E489" s="177">
        <f t="shared" si="21"/>
        <v>0.12439999999999429</v>
      </c>
      <c r="F489" s="214">
        <f t="shared" si="24"/>
        <v>331.75102672140997</v>
      </c>
      <c r="G489" s="215">
        <f t="shared" si="25"/>
        <v>374.97999999999996</v>
      </c>
      <c r="H489" s="165">
        <v>61</v>
      </c>
      <c r="I489" s="182">
        <v>736.89</v>
      </c>
      <c r="J489" s="182">
        <v>361.91</v>
      </c>
    </row>
    <row r="490" spans="1:10" ht="23.25">
      <c r="A490" s="163"/>
      <c r="B490" s="165">
        <v>8</v>
      </c>
      <c r="C490" s="177">
        <v>84.7896</v>
      </c>
      <c r="D490" s="177">
        <v>84.9147</v>
      </c>
      <c r="E490" s="177">
        <f t="shared" si="21"/>
        <v>0.12510000000000332</v>
      </c>
      <c r="F490" s="214">
        <f t="shared" si="24"/>
        <v>413.9368671828579</v>
      </c>
      <c r="G490" s="215">
        <f t="shared" si="25"/>
        <v>302.22</v>
      </c>
      <c r="H490" s="165">
        <v>62</v>
      </c>
      <c r="I490" s="182">
        <v>850.34</v>
      </c>
      <c r="J490" s="182">
        <v>548.12</v>
      </c>
    </row>
    <row r="491" spans="1:10" ht="23.25">
      <c r="A491" s="163"/>
      <c r="B491" s="165">
        <v>9</v>
      </c>
      <c r="C491" s="177">
        <v>87.6373</v>
      </c>
      <c r="D491" s="177">
        <v>87.7526</v>
      </c>
      <c r="E491" s="177">
        <f t="shared" si="21"/>
        <v>0.11530000000000484</v>
      </c>
      <c r="F491" s="214">
        <f t="shared" si="24"/>
        <v>309.91291259005715</v>
      </c>
      <c r="G491" s="215">
        <f t="shared" si="25"/>
        <v>372.03999999999996</v>
      </c>
      <c r="H491" s="165">
        <v>63</v>
      </c>
      <c r="I491" s="182">
        <v>701.39</v>
      </c>
      <c r="J491" s="182">
        <v>329.35</v>
      </c>
    </row>
    <row r="492" spans="1:10" ht="23.25">
      <c r="A492" s="163">
        <v>22594</v>
      </c>
      <c r="B492" s="165">
        <v>1</v>
      </c>
      <c r="C492" s="177">
        <v>85.4369</v>
      </c>
      <c r="D492" s="177">
        <v>85.4679</v>
      </c>
      <c r="E492" s="177">
        <f t="shared" si="21"/>
        <v>0.03100000000000591</v>
      </c>
      <c r="F492" s="214">
        <f t="shared" si="24"/>
        <v>104.31739408421411</v>
      </c>
      <c r="G492" s="215">
        <f t="shared" si="25"/>
        <v>297.17</v>
      </c>
      <c r="H492" s="165">
        <v>64</v>
      </c>
      <c r="I492" s="182">
        <v>626.59</v>
      </c>
      <c r="J492" s="182">
        <v>329.42</v>
      </c>
    </row>
    <row r="493" spans="1:10" ht="23.25">
      <c r="A493" s="163"/>
      <c r="B493" s="165">
        <v>2</v>
      </c>
      <c r="C493" s="177">
        <v>87.4953</v>
      </c>
      <c r="D493" s="177">
        <v>87.522</v>
      </c>
      <c r="E493" s="177">
        <f t="shared" si="21"/>
        <v>0.026700000000005275</v>
      </c>
      <c r="F493" s="214">
        <f t="shared" si="24"/>
        <v>97.2358789468126</v>
      </c>
      <c r="G493" s="215">
        <f t="shared" si="25"/>
        <v>274.59000000000003</v>
      </c>
      <c r="H493" s="165">
        <v>65</v>
      </c>
      <c r="I493" s="182">
        <v>603.97</v>
      </c>
      <c r="J493" s="182">
        <v>329.38</v>
      </c>
    </row>
    <row r="494" spans="1:10" ht="23.25">
      <c r="A494" s="163"/>
      <c r="B494" s="165">
        <v>3</v>
      </c>
      <c r="C494" s="177">
        <v>85.8827</v>
      </c>
      <c r="D494" s="177">
        <v>85.9124</v>
      </c>
      <c r="E494" s="177">
        <f t="shared" si="21"/>
        <v>0.02970000000000539</v>
      </c>
      <c r="F494" s="214">
        <f t="shared" si="24"/>
        <v>118.24189824032723</v>
      </c>
      <c r="G494" s="215">
        <f t="shared" si="25"/>
        <v>251.17999999999995</v>
      </c>
      <c r="H494" s="165">
        <v>66</v>
      </c>
      <c r="I494" s="182">
        <v>671.9</v>
      </c>
      <c r="J494" s="182">
        <v>420.72</v>
      </c>
    </row>
    <row r="495" spans="1:10" ht="23.25">
      <c r="A495" s="163">
        <v>22601</v>
      </c>
      <c r="B495" s="165">
        <v>4</v>
      </c>
      <c r="C495" s="177">
        <v>85.0241</v>
      </c>
      <c r="D495" s="177">
        <v>85.0616</v>
      </c>
      <c r="E495" s="177">
        <f t="shared" si="21"/>
        <v>0.037499999999994316</v>
      </c>
      <c r="F495" s="214">
        <f t="shared" si="24"/>
        <v>129.69495746003432</v>
      </c>
      <c r="G495" s="215">
        <f t="shared" si="25"/>
        <v>289.14</v>
      </c>
      <c r="H495" s="165">
        <v>67</v>
      </c>
      <c r="I495" s="182">
        <v>687.52</v>
      </c>
      <c r="J495" s="182">
        <v>398.38</v>
      </c>
    </row>
    <row r="496" spans="1:10" ht="23.25">
      <c r="A496" s="163"/>
      <c r="B496" s="165">
        <v>5</v>
      </c>
      <c r="C496" s="177">
        <v>85.0375</v>
      </c>
      <c r="D496" s="177">
        <v>85.0836</v>
      </c>
      <c r="E496" s="177">
        <f t="shared" si="21"/>
        <v>0.0461000000000098</v>
      </c>
      <c r="F496" s="214">
        <f t="shared" si="24"/>
        <v>154.1290538281839</v>
      </c>
      <c r="G496" s="215">
        <f t="shared" si="25"/>
        <v>299.09999999999997</v>
      </c>
      <c r="H496" s="165">
        <v>68</v>
      </c>
      <c r="I496" s="182">
        <v>662.56</v>
      </c>
      <c r="J496" s="182">
        <v>363.46</v>
      </c>
    </row>
    <row r="497" spans="1:10" ht="23.25">
      <c r="A497" s="163"/>
      <c r="B497" s="165">
        <v>6</v>
      </c>
      <c r="C497" s="177">
        <v>87.3911</v>
      </c>
      <c r="D497" s="177">
        <v>87.4524</v>
      </c>
      <c r="E497" s="177">
        <f t="shared" si="21"/>
        <v>0.0613000000000028</v>
      </c>
      <c r="F497" s="214">
        <f t="shared" si="24"/>
        <v>196.88453508913696</v>
      </c>
      <c r="G497" s="215">
        <f t="shared" si="25"/>
        <v>311.35</v>
      </c>
      <c r="H497" s="165">
        <v>69</v>
      </c>
      <c r="I497" s="182">
        <v>646.45</v>
      </c>
      <c r="J497" s="182">
        <v>335.1</v>
      </c>
    </row>
    <row r="498" spans="1:10" ht="23.25">
      <c r="A498" s="163">
        <v>22608</v>
      </c>
      <c r="B498" s="165">
        <v>7</v>
      </c>
      <c r="C498" s="177">
        <v>86.4492</v>
      </c>
      <c r="D498" s="177">
        <v>86.478</v>
      </c>
      <c r="E498" s="177">
        <f t="shared" si="21"/>
        <v>0.028799999999989723</v>
      </c>
      <c r="F498" s="214">
        <f t="shared" si="24"/>
        <v>91.74896463838715</v>
      </c>
      <c r="G498" s="215">
        <f t="shared" si="25"/>
        <v>313.9</v>
      </c>
      <c r="H498" s="165">
        <v>70</v>
      </c>
      <c r="I498" s="182">
        <v>708.01</v>
      </c>
      <c r="J498" s="182">
        <v>394.11</v>
      </c>
    </row>
    <row r="499" spans="1:10" ht="23.25">
      <c r="A499" s="163"/>
      <c r="B499" s="165">
        <v>8</v>
      </c>
      <c r="C499" s="177">
        <v>84.7835</v>
      </c>
      <c r="D499" s="177">
        <v>84.8114</v>
      </c>
      <c r="E499" s="177">
        <f t="shared" si="21"/>
        <v>0.02790000000000248</v>
      </c>
      <c r="F499" s="214">
        <f t="shared" si="24"/>
        <v>101.96623053871237</v>
      </c>
      <c r="G499" s="215">
        <f t="shared" si="25"/>
        <v>273.62</v>
      </c>
      <c r="H499" s="165">
        <v>71</v>
      </c>
      <c r="I499" s="182">
        <v>817.73</v>
      </c>
      <c r="J499" s="182">
        <v>544.11</v>
      </c>
    </row>
    <row r="500" spans="1:10" ht="23.25">
      <c r="A500" s="163"/>
      <c r="B500" s="165">
        <v>9</v>
      </c>
      <c r="C500" s="177">
        <v>87.6649</v>
      </c>
      <c r="D500" s="177">
        <v>87.712</v>
      </c>
      <c r="E500" s="177">
        <f t="shared" si="21"/>
        <v>0.047100000000000364</v>
      </c>
      <c r="F500" s="214">
        <f t="shared" si="24"/>
        <v>147.93178177706702</v>
      </c>
      <c r="G500" s="215">
        <f t="shared" si="25"/>
        <v>318.39</v>
      </c>
      <c r="H500" s="165">
        <v>72</v>
      </c>
      <c r="I500" s="182">
        <v>673.25</v>
      </c>
      <c r="J500" s="182">
        <v>354.86</v>
      </c>
    </row>
    <row r="501" spans="1:10" ht="23.25">
      <c r="A501" s="163">
        <v>22621</v>
      </c>
      <c r="B501" s="165">
        <v>19</v>
      </c>
      <c r="C501" s="177">
        <v>88.9973</v>
      </c>
      <c r="D501" s="177">
        <v>89.0181</v>
      </c>
      <c r="E501" s="177">
        <f t="shared" si="21"/>
        <v>0.020800000000008367</v>
      </c>
      <c r="F501" s="214">
        <f t="shared" si="24"/>
        <v>66.39427987745265</v>
      </c>
      <c r="G501" s="215">
        <f t="shared" si="25"/>
        <v>313.28000000000003</v>
      </c>
      <c r="H501" s="165">
        <v>73</v>
      </c>
      <c r="I501" s="182">
        <v>738.83</v>
      </c>
      <c r="J501" s="182">
        <v>425.55</v>
      </c>
    </row>
    <row r="502" spans="1:10" ht="23.25">
      <c r="A502" s="163"/>
      <c r="B502" s="165">
        <v>20</v>
      </c>
      <c r="C502" s="177">
        <v>84.661</v>
      </c>
      <c r="D502" s="177">
        <v>84.6858</v>
      </c>
      <c r="E502" s="177">
        <f t="shared" si="21"/>
        <v>0.024799999999999045</v>
      </c>
      <c r="F502" s="214">
        <f t="shared" si="24"/>
        <v>73.76342167097661</v>
      </c>
      <c r="G502" s="215">
        <f t="shared" si="25"/>
        <v>336.21</v>
      </c>
      <c r="H502" s="165">
        <v>74</v>
      </c>
      <c r="I502" s="182">
        <v>714.76</v>
      </c>
      <c r="J502" s="182">
        <v>378.55</v>
      </c>
    </row>
    <row r="503" spans="1:10" ht="23.25">
      <c r="A503" s="163"/>
      <c r="B503" s="165">
        <v>21</v>
      </c>
      <c r="C503" s="177">
        <v>86.3875</v>
      </c>
      <c r="D503" s="177">
        <v>86.4088</v>
      </c>
      <c r="E503" s="177">
        <f t="shared" si="21"/>
        <v>0.021299999999996544</v>
      </c>
      <c r="F503" s="214">
        <f t="shared" si="24"/>
        <v>65.13562276381926</v>
      </c>
      <c r="G503" s="215">
        <f t="shared" si="25"/>
        <v>327.0100000000001</v>
      </c>
      <c r="H503" s="165">
        <v>75</v>
      </c>
      <c r="I503" s="182">
        <v>846.82</v>
      </c>
      <c r="J503" s="182">
        <v>519.81</v>
      </c>
    </row>
    <row r="504" spans="1:10" ht="23.25">
      <c r="A504" s="163">
        <v>22628</v>
      </c>
      <c r="B504" s="165">
        <v>22</v>
      </c>
      <c r="C504" s="177">
        <v>85.168</v>
      </c>
      <c r="D504" s="177">
        <v>85.186</v>
      </c>
      <c r="E504" s="177">
        <f t="shared" si="21"/>
        <v>0.018000000000000682</v>
      </c>
      <c r="F504" s="214">
        <f t="shared" si="24"/>
        <v>49.20452681646899</v>
      </c>
      <c r="G504" s="215">
        <f t="shared" si="25"/>
        <v>365.81999999999994</v>
      </c>
      <c r="H504" s="165">
        <v>76</v>
      </c>
      <c r="I504" s="182">
        <v>735.3</v>
      </c>
      <c r="J504" s="182">
        <v>369.48</v>
      </c>
    </row>
    <row r="505" spans="1:10" ht="23.25">
      <c r="A505" s="163"/>
      <c r="B505" s="165">
        <v>23</v>
      </c>
      <c r="C505" s="177">
        <v>87.719</v>
      </c>
      <c r="D505" s="177">
        <v>87.7439</v>
      </c>
      <c r="E505" s="177">
        <f t="shared" si="21"/>
        <v>0.024900000000002365</v>
      </c>
      <c r="F505" s="214">
        <f t="shared" si="24"/>
        <v>72.07572292819164</v>
      </c>
      <c r="G505" s="215">
        <f t="shared" si="25"/>
        <v>345.46999999999997</v>
      </c>
      <c r="H505" s="165">
        <v>77</v>
      </c>
      <c r="I505" s="182">
        <v>720.38</v>
      </c>
      <c r="J505" s="182">
        <v>374.91</v>
      </c>
    </row>
    <row r="506" spans="1:10" ht="23.25">
      <c r="A506" s="163"/>
      <c r="B506" s="165">
        <v>24</v>
      </c>
      <c r="C506" s="177">
        <v>88.1048</v>
      </c>
      <c r="D506" s="177">
        <v>88.1291</v>
      </c>
      <c r="E506" s="177">
        <f t="shared" si="21"/>
        <v>0.024299999999996658</v>
      </c>
      <c r="F506" s="214">
        <f t="shared" si="24"/>
        <v>62.27735205924461</v>
      </c>
      <c r="G506" s="215">
        <f t="shared" si="25"/>
        <v>390.19</v>
      </c>
      <c r="H506" s="165">
        <v>78</v>
      </c>
      <c r="I506" s="182">
        <v>680.24</v>
      </c>
      <c r="J506" s="182">
        <v>290.05</v>
      </c>
    </row>
    <row r="507" spans="1:10" ht="23.25">
      <c r="A507" s="163">
        <v>22634</v>
      </c>
      <c r="B507" s="165">
        <v>25</v>
      </c>
      <c r="C507" s="177">
        <v>87.1082</v>
      </c>
      <c r="D507" s="177">
        <v>87.1338</v>
      </c>
      <c r="E507" s="177">
        <f t="shared" si="21"/>
        <v>0.02559999999999718</v>
      </c>
      <c r="F507" s="214">
        <f t="shared" si="24"/>
        <v>78.503526525597</v>
      </c>
      <c r="G507" s="215">
        <f t="shared" si="25"/>
        <v>326.1</v>
      </c>
      <c r="H507" s="165">
        <v>79</v>
      </c>
      <c r="I507" s="182">
        <v>835.12</v>
      </c>
      <c r="J507" s="182">
        <v>509.02</v>
      </c>
    </row>
    <row r="508" spans="1:10" ht="23.25">
      <c r="A508" s="163"/>
      <c r="B508" s="165">
        <v>26</v>
      </c>
      <c r="C508" s="177">
        <v>85.8556</v>
      </c>
      <c r="D508" s="177">
        <v>85.8774</v>
      </c>
      <c r="E508" s="177">
        <f t="shared" si="21"/>
        <v>0.02179999999999893</v>
      </c>
      <c r="F508" s="214">
        <f t="shared" si="24"/>
        <v>66.3138042221784</v>
      </c>
      <c r="G508" s="215">
        <f t="shared" si="25"/>
        <v>328.74</v>
      </c>
      <c r="H508" s="165">
        <v>80</v>
      </c>
      <c r="I508" s="182">
        <v>862.25</v>
      </c>
      <c r="J508" s="182">
        <v>533.51</v>
      </c>
    </row>
    <row r="509" spans="1:10" ht="23.25">
      <c r="A509" s="163"/>
      <c r="B509" s="165">
        <v>27</v>
      </c>
      <c r="C509" s="177">
        <v>86.3452</v>
      </c>
      <c r="D509" s="177">
        <v>86.3827</v>
      </c>
      <c r="E509" s="177">
        <f t="shared" si="21"/>
        <v>0.037499999999994316</v>
      </c>
      <c r="F509" s="214">
        <f t="shared" si="24"/>
        <v>113.41983486070323</v>
      </c>
      <c r="G509" s="215">
        <f t="shared" si="25"/>
        <v>330.63000000000005</v>
      </c>
      <c r="H509" s="165">
        <v>81</v>
      </c>
      <c r="I509" s="182">
        <v>836.45</v>
      </c>
      <c r="J509" s="182">
        <v>505.82</v>
      </c>
    </row>
    <row r="510" spans="1:10" ht="23.25">
      <c r="A510" s="163">
        <v>22655</v>
      </c>
      <c r="B510" s="165">
        <v>1</v>
      </c>
      <c r="C510" s="177">
        <v>85.389</v>
      </c>
      <c r="D510" s="177">
        <v>85.4187</v>
      </c>
      <c r="E510" s="177">
        <f t="shared" si="21"/>
        <v>0.02970000000000539</v>
      </c>
      <c r="F510" s="214">
        <f t="shared" si="24"/>
        <v>92.88216162123278</v>
      </c>
      <c r="G510" s="215">
        <f t="shared" si="25"/>
        <v>319.75999999999993</v>
      </c>
      <c r="H510" s="165">
        <v>82</v>
      </c>
      <c r="I510" s="182">
        <v>739.81</v>
      </c>
      <c r="J510" s="182">
        <v>420.05</v>
      </c>
    </row>
    <row r="511" spans="1:10" ht="23.25">
      <c r="A511" s="163"/>
      <c r="B511" s="165">
        <v>2</v>
      </c>
      <c r="C511" s="177">
        <v>87.4715</v>
      </c>
      <c r="D511" s="177">
        <v>87.5134</v>
      </c>
      <c r="E511" s="177">
        <f t="shared" si="21"/>
        <v>0.04189999999999827</v>
      </c>
      <c r="F511" s="214">
        <f t="shared" si="24"/>
        <v>133.23581785804586</v>
      </c>
      <c r="G511" s="215">
        <f t="shared" si="25"/>
        <v>314.48</v>
      </c>
      <c r="H511" s="165">
        <v>83</v>
      </c>
      <c r="I511" s="182">
        <v>607.22</v>
      </c>
      <c r="J511" s="182">
        <v>292.74</v>
      </c>
    </row>
    <row r="512" spans="1:10" ht="23.25">
      <c r="A512" s="163"/>
      <c r="B512" s="165">
        <v>3</v>
      </c>
      <c r="C512" s="177">
        <v>85.8387</v>
      </c>
      <c r="D512" s="177">
        <v>85.8907</v>
      </c>
      <c r="E512" s="177">
        <f t="shared" si="21"/>
        <v>0.0519999999999925</v>
      </c>
      <c r="F512" s="214">
        <f t="shared" si="24"/>
        <v>208.24156020981334</v>
      </c>
      <c r="G512" s="215">
        <f t="shared" si="25"/>
        <v>249.71000000000004</v>
      </c>
      <c r="H512" s="165">
        <v>84</v>
      </c>
      <c r="I512" s="182">
        <v>814.09</v>
      </c>
      <c r="J512" s="182">
        <v>564.38</v>
      </c>
    </row>
    <row r="513" spans="1:10" ht="23.25">
      <c r="A513" s="163">
        <v>22662</v>
      </c>
      <c r="B513" s="165">
        <v>4</v>
      </c>
      <c r="C513" s="177">
        <v>85.0415</v>
      </c>
      <c r="D513" s="177">
        <v>85.0589</v>
      </c>
      <c r="E513" s="177">
        <f t="shared" si="21"/>
        <v>0.017399999999994975</v>
      </c>
      <c r="F513" s="214">
        <f t="shared" si="24"/>
        <v>67.23338485314903</v>
      </c>
      <c r="G513" s="215">
        <f t="shared" si="25"/>
        <v>258.80000000000007</v>
      </c>
      <c r="H513" s="165">
        <v>85</v>
      </c>
      <c r="I513" s="182">
        <v>767.32</v>
      </c>
      <c r="J513" s="182">
        <v>508.52</v>
      </c>
    </row>
    <row r="514" spans="1:10" ht="23.25">
      <c r="A514" s="163"/>
      <c r="B514" s="165">
        <v>5</v>
      </c>
      <c r="C514" s="177">
        <v>85.0504</v>
      </c>
      <c r="D514" s="177">
        <v>85.0788</v>
      </c>
      <c r="E514" s="177">
        <f t="shared" si="21"/>
        <v>0.028400000000004866</v>
      </c>
      <c r="F514" s="214">
        <f t="shared" si="24"/>
        <v>101.63910958415599</v>
      </c>
      <c r="G514" s="215">
        <f t="shared" si="25"/>
        <v>279.42</v>
      </c>
      <c r="H514" s="165">
        <v>86</v>
      </c>
      <c r="I514" s="182">
        <v>658.51</v>
      </c>
      <c r="J514" s="182">
        <v>379.09</v>
      </c>
    </row>
    <row r="515" spans="1:10" ht="23.25">
      <c r="A515" s="163"/>
      <c r="B515" s="165">
        <v>6</v>
      </c>
      <c r="C515" s="177">
        <v>87.3936</v>
      </c>
      <c r="D515" s="177">
        <v>87.4238</v>
      </c>
      <c r="E515" s="177">
        <f t="shared" si="21"/>
        <v>0.030199999999993565</v>
      </c>
      <c r="F515" s="214">
        <f t="shared" si="24"/>
        <v>111.45967890752375</v>
      </c>
      <c r="G515" s="215">
        <f t="shared" si="25"/>
        <v>270.95000000000005</v>
      </c>
      <c r="H515" s="165">
        <v>87</v>
      </c>
      <c r="I515" s="182">
        <v>709.73</v>
      </c>
      <c r="J515" s="182">
        <v>438.78</v>
      </c>
    </row>
    <row r="516" spans="1:10" ht="23.25">
      <c r="A516" s="163">
        <v>22671</v>
      </c>
      <c r="B516" s="165">
        <v>7</v>
      </c>
      <c r="C516" s="177">
        <v>86.422</v>
      </c>
      <c r="D516" s="177">
        <v>86.4452</v>
      </c>
      <c r="E516" s="177">
        <f t="shared" si="21"/>
        <v>0.023200000000002774</v>
      </c>
      <c r="F516" s="214">
        <f t="shared" si="24"/>
        <v>86.18768110559023</v>
      </c>
      <c r="G516" s="215">
        <f t="shared" si="25"/>
        <v>269.17999999999995</v>
      </c>
      <c r="H516" s="165">
        <v>88</v>
      </c>
      <c r="I516" s="182">
        <v>844.25</v>
      </c>
      <c r="J516" s="182">
        <v>575.07</v>
      </c>
    </row>
    <row r="517" spans="1:10" ht="23.25">
      <c r="A517" s="163"/>
      <c r="B517" s="165">
        <v>8</v>
      </c>
      <c r="C517" s="177">
        <v>84.7908</v>
      </c>
      <c r="D517" s="177">
        <v>84.8253</v>
      </c>
      <c r="E517" s="177">
        <f t="shared" si="21"/>
        <v>0.0344999999999942</v>
      </c>
      <c r="F517" s="214">
        <f t="shared" si="24"/>
        <v>108.93590148403602</v>
      </c>
      <c r="G517" s="215">
        <f t="shared" si="25"/>
        <v>316.69999999999993</v>
      </c>
      <c r="H517" s="165">
        <v>89</v>
      </c>
      <c r="I517" s="182">
        <v>708.42</v>
      </c>
      <c r="J517" s="182">
        <v>391.72</v>
      </c>
    </row>
    <row r="518" spans="1:10" ht="23.25">
      <c r="A518" s="163"/>
      <c r="B518" s="165">
        <v>9</v>
      </c>
      <c r="C518" s="177">
        <v>87.6442</v>
      </c>
      <c r="D518" s="177">
        <v>87.6726</v>
      </c>
      <c r="E518" s="177">
        <f t="shared" si="21"/>
        <v>0.028400000000004866</v>
      </c>
      <c r="F518" s="214">
        <f t="shared" si="24"/>
        <v>98.05614059318741</v>
      </c>
      <c r="G518" s="215">
        <f t="shared" si="25"/>
        <v>289.63</v>
      </c>
      <c r="H518" s="165">
        <v>90</v>
      </c>
      <c r="I518" s="182">
        <v>675.36</v>
      </c>
      <c r="J518" s="182">
        <v>385.73</v>
      </c>
    </row>
    <row r="519" spans="1:10" ht="23.25">
      <c r="A519" s="163">
        <v>22688</v>
      </c>
      <c r="B519" s="165">
        <v>10</v>
      </c>
      <c r="C519" s="177">
        <v>85.0547</v>
      </c>
      <c r="D519" s="177">
        <v>85.0754</v>
      </c>
      <c r="E519" s="177">
        <f t="shared" si="21"/>
        <v>0.020700000000005048</v>
      </c>
      <c r="F519" s="214">
        <f aca="true" t="shared" si="26" ref="F519:F524">((10^6)*E519/G519)</f>
        <v>62.1285791464225</v>
      </c>
      <c r="G519" s="215">
        <f t="shared" si="25"/>
        <v>333.18</v>
      </c>
      <c r="H519" s="165">
        <v>91</v>
      </c>
      <c r="I519" s="182">
        <v>703.12</v>
      </c>
      <c r="J519" s="182">
        <v>369.94</v>
      </c>
    </row>
    <row r="520" spans="1:10" ht="23.25">
      <c r="A520" s="163"/>
      <c r="B520" s="165">
        <v>11</v>
      </c>
      <c r="C520" s="177">
        <v>86.0746</v>
      </c>
      <c r="D520" s="177">
        <v>86.0889</v>
      </c>
      <c r="E520" s="177">
        <f t="shared" si="21"/>
        <v>0.014299999999991542</v>
      </c>
      <c r="F520" s="214">
        <f t="shared" si="26"/>
        <v>49.27296533661202</v>
      </c>
      <c r="G520" s="215">
        <f t="shared" si="25"/>
        <v>290.22</v>
      </c>
      <c r="H520" s="165">
        <v>92</v>
      </c>
      <c r="I520" s="182">
        <v>809.27</v>
      </c>
      <c r="J520" s="182">
        <v>519.05</v>
      </c>
    </row>
    <row r="521" spans="1:10" ht="23.25">
      <c r="A521" s="163"/>
      <c r="B521" s="165">
        <v>12</v>
      </c>
      <c r="C521" s="177">
        <v>84.796</v>
      </c>
      <c r="D521" s="177">
        <v>84.8098</v>
      </c>
      <c r="E521" s="177">
        <f t="shared" si="21"/>
        <v>0.013799999999989154</v>
      </c>
      <c r="F521" s="214">
        <f t="shared" si="26"/>
        <v>45.053868756086054</v>
      </c>
      <c r="G521" s="215">
        <f t="shared" si="25"/>
        <v>306.29999999999995</v>
      </c>
      <c r="H521" s="165">
        <v>93</v>
      </c>
      <c r="I521" s="182">
        <v>853.3</v>
      </c>
      <c r="J521" s="182">
        <v>547</v>
      </c>
    </row>
    <row r="522" spans="1:10" ht="23.25">
      <c r="A522" s="163">
        <v>22702</v>
      </c>
      <c r="B522" s="165">
        <v>13</v>
      </c>
      <c r="C522" s="177">
        <v>86.6982</v>
      </c>
      <c r="D522" s="177">
        <v>86.7071</v>
      </c>
      <c r="E522" s="177">
        <f t="shared" si="21"/>
        <v>0.008899999999997021</v>
      </c>
      <c r="F522" s="214">
        <f t="shared" si="26"/>
        <v>28.77372215575642</v>
      </c>
      <c r="G522" s="215">
        <f t="shared" si="25"/>
        <v>309.31000000000006</v>
      </c>
      <c r="H522" s="165">
        <v>94</v>
      </c>
      <c r="I522" s="182">
        <v>842.34</v>
      </c>
      <c r="J522" s="182">
        <v>533.03</v>
      </c>
    </row>
    <row r="523" spans="1:10" ht="23.25">
      <c r="A523" s="163"/>
      <c r="B523" s="165">
        <v>14</v>
      </c>
      <c r="C523" s="177">
        <v>85.917</v>
      </c>
      <c r="D523" s="177">
        <v>85.9272</v>
      </c>
      <c r="E523" s="177">
        <f t="shared" si="21"/>
        <v>0.010199999999997544</v>
      </c>
      <c r="F523" s="214">
        <f t="shared" si="26"/>
        <v>29.206276486077037</v>
      </c>
      <c r="G523" s="215">
        <f t="shared" si="25"/>
        <v>349.24</v>
      </c>
      <c r="H523" s="165">
        <v>95</v>
      </c>
      <c r="I523" s="182">
        <v>742.64</v>
      </c>
      <c r="J523" s="182">
        <v>393.4</v>
      </c>
    </row>
    <row r="524" spans="1:10" ht="23.25">
      <c r="A524" s="163"/>
      <c r="B524" s="165">
        <v>15</v>
      </c>
      <c r="C524" s="177">
        <v>86.964</v>
      </c>
      <c r="D524" s="177">
        <v>86.979</v>
      </c>
      <c r="E524" s="177">
        <f t="shared" si="21"/>
        <v>0.015000000000000568</v>
      </c>
      <c r="F524" s="214">
        <f t="shared" si="26"/>
        <v>43.86093160618896</v>
      </c>
      <c r="G524" s="215">
        <f aca="true" t="shared" si="27" ref="G524:G599">I524-J524</f>
        <v>341.99000000000007</v>
      </c>
      <c r="H524" s="165">
        <v>96</v>
      </c>
      <c r="I524" s="182">
        <v>718.33</v>
      </c>
      <c r="J524" s="182">
        <v>376.34</v>
      </c>
    </row>
    <row r="525" spans="1:10" ht="23.25">
      <c r="A525" s="163">
        <v>22712</v>
      </c>
      <c r="B525" s="165">
        <v>13</v>
      </c>
      <c r="C525" s="177">
        <v>86.7355</v>
      </c>
      <c r="D525" s="177">
        <v>86.7394</v>
      </c>
      <c r="E525" s="177">
        <f t="shared" si="21"/>
        <v>0.003900000000001569</v>
      </c>
      <c r="F525" s="214">
        <f aca="true" t="shared" si="28" ref="F525:F588">((10^6)*E525/G525)</f>
        <v>13.334700994979206</v>
      </c>
      <c r="G525" s="215">
        <f t="shared" si="27"/>
        <v>292.47</v>
      </c>
      <c r="H525" s="165">
        <v>97</v>
      </c>
      <c r="I525" s="182">
        <v>815.9</v>
      </c>
      <c r="J525" s="183">
        <v>523.43</v>
      </c>
    </row>
    <row r="526" spans="1:10" ht="23.25">
      <c r="A526" s="163"/>
      <c r="B526" s="165">
        <v>14</v>
      </c>
      <c r="C526" s="177">
        <v>85.9512</v>
      </c>
      <c r="D526" s="177">
        <v>85.9515</v>
      </c>
      <c r="E526" s="177">
        <f t="shared" si="21"/>
        <v>0.0002999999999957481</v>
      </c>
      <c r="F526" s="214">
        <f t="shared" si="28"/>
        <v>1.0190217391159921</v>
      </c>
      <c r="G526" s="215">
        <f t="shared" si="27"/>
        <v>294.40000000000003</v>
      </c>
      <c r="H526" s="165">
        <v>98</v>
      </c>
      <c r="I526" s="182">
        <v>772.07</v>
      </c>
      <c r="J526" s="182">
        <v>477.67</v>
      </c>
    </row>
    <row r="527" spans="1:10" ht="23.25">
      <c r="A527" s="163"/>
      <c r="B527" s="165">
        <v>15</v>
      </c>
      <c r="C527" s="177">
        <v>87.0011</v>
      </c>
      <c r="D527" s="177">
        <v>87.0011</v>
      </c>
      <c r="E527" s="177">
        <f t="shared" si="21"/>
        <v>0</v>
      </c>
      <c r="F527" s="214">
        <f t="shared" si="28"/>
        <v>0</v>
      </c>
      <c r="G527" s="215">
        <f t="shared" si="27"/>
        <v>329.34999999999997</v>
      </c>
      <c r="H527" s="165">
        <v>99</v>
      </c>
      <c r="I527" s="182">
        <v>698.52</v>
      </c>
      <c r="J527" s="182">
        <v>369.17</v>
      </c>
    </row>
    <row r="528" spans="1:10" ht="23.25">
      <c r="A528" s="163">
        <v>22718</v>
      </c>
      <c r="B528" s="165">
        <v>16</v>
      </c>
      <c r="C528" s="177">
        <v>86.1703</v>
      </c>
      <c r="D528" s="177">
        <v>86.1703</v>
      </c>
      <c r="E528" s="177">
        <f t="shared" si="21"/>
        <v>0</v>
      </c>
      <c r="F528" s="214">
        <f t="shared" si="28"/>
        <v>0</v>
      </c>
      <c r="G528" s="215">
        <f t="shared" si="27"/>
        <v>296.02</v>
      </c>
      <c r="H528" s="165">
        <v>100</v>
      </c>
      <c r="I528" s="182">
        <v>748.53</v>
      </c>
      <c r="J528" s="182">
        <v>452.51</v>
      </c>
    </row>
    <row r="529" spans="1:10" ht="23.25">
      <c r="A529" s="163"/>
      <c r="B529" s="165">
        <v>17</v>
      </c>
      <c r="C529" s="177">
        <v>87.2516</v>
      </c>
      <c r="D529" s="177">
        <v>87.2522</v>
      </c>
      <c r="E529" s="177">
        <f t="shared" si="21"/>
        <v>0.0006000000000057071</v>
      </c>
      <c r="F529" s="214">
        <f t="shared" si="28"/>
        <v>1.7009695526611872</v>
      </c>
      <c r="G529" s="215">
        <f t="shared" si="27"/>
        <v>352.73999999999995</v>
      </c>
      <c r="H529" s="165">
        <v>101</v>
      </c>
      <c r="I529" s="182">
        <v>645.31</v>
      </c>
      <c r="J529" s="182">
        <v>292.57</v>
      </c>
    </row>
    <row r="530" spans="1:10" ht="24" thickBot="1">
      <c r="A530" s="249"/>
      <c r="B530" s="250">
        <v>18</v>
      </c>
      <c r="C530" s="251">
        <v>85.1584</v>
      </c>
      <c r="D530" s="251">
        <v>85.1584</v>
      </c>
      <c r="E530" s="251">
        <f t="shared" si="21"/>
        <v>0</v>
      </c>
      <c r="F530" s="252">
        <f t="shared" si="28"/>
        <v>0</v>
      </c>
      <c r="G530" s="215">
        <f t="shared" si="27"/>
        <v>296.61</v>
      </c>
      <c r="H530" s="250">
        <v>102</v>
      </c>
      <c r="I530" s="253">
        <v>851.86</v>
      </c>
      <c r="J530" s="253">
        <v>555.25</v>
      </c>
    </row>
    <row r="531" spans="1:10" ht="23.25">
      <c r="A531" s="217">
        <v>22746</v>
      </c>
      <c r="B531" s="228">
        <v>1</v>
      </c>
      <c r="C531" s="218">
        <v>85.428</v>
      </c>
      <c r="D531" s="218">
        <v>85.4327</v>
      </c>
      <c r="E531" s="218">
        <f t="shared" si="21"/>
        <v>0.004699999999999704</v>
      </c>
      <c r="F531" s="219">
        <f t="shared" si="28"/>
        <v>14.955293219205473</v>
      </c>
      <c r="G531" s="215">
        <f t="shared" si="27"/>
        <v>314.27000000000004</v>
      </c>
      <c r="H531" s="228">
        <v>1</v>
      </c>
      <c r="I531" s="221">
        <v>762.09</v>
      </c>
      <c r="J531" s="221">
        <v>447.82</v>
      </c>
    </row>
    <row r="532" spans="1:10" ht="23.25">
      <c r="A532" s="163"/>
      <c r="B532" s="165">
        <v>2</v>
      </c>
      <c r="C532" s="177">
        <v>87.4882</v>
      </c>
      <c r="D532" s="177">
        <v>87.4943</v>
      </c>
      <c r="E532" s="177">
        <f t="shared" si="21"/>
        <v>0.006099999999989336</v>
      </c>
      <c r="F532" s="214">
        <f t="shared" si="28"/>
        <v>20.868970236022363</v>
      </c>
      <c r="G532" s="215">
        <f t="shared" si="27"/>
        <v>292.29999999999995</v>
      </c>
      <c r="H532" s="165">
        <v>2</v>
      </c>
      <c r="I532" s="182">
        <v>805.51</v>
      </c>
      <c r="J532" s="182">
        <v>513.21</v>
      </c>
    </row>
    <row r="533" spans="1:10" ht="23.25">
      <c r="A533" s="163"/>
      <c r="B533" s="165">
        <v>3</v>
      </c>
      <c r="C533" s="177">
        <v>85.881</v>
      </c>
      <c r="D533" s="177">
        <v>85.8869</v>
      </c>
      <c r="E533" s="177">
        <f t="shared" si="21"/>
        <v>0.005899999999996908</v>
      </c>
      <c r="F533" s="214">
        <f t="shared" si="28"/>
        <v>22.134683924205238</v>
      </c>
      <c r="G533" s="215">
        <f t="shared" si="27"/>
        <v>266.55000000000007</v>
      </c>
      <c r="H533" s="165">
        <v>3</v>
      </c>
      <c r="I533" s="182">
        <v>787.23</v>
      </c>
      <c r="J533" s="182">
        <v>520.68</v>
      </c>
    </row>
    <row r="534" spans="1:10" ht="23.25">
      <c r="A534" s="163">
        <v>22787</v>
      </c>
      <c r="B534" s="165">
        <v>4</v>
      </c>
      <c r="C534" s="177">
        <v>85.0247</v>
      </c>
      <c r="D534" s="177">
        <v>85.0353</v>
      </c>
      <c r="E534" s="177">
        <f t="shared" si="21"/>
        <v>0.010600000000010823</v>
      </c>
      <c r="F534" s="214">
        <f t="shared" si="28"/>
        <v>36.214554151044844</v>
      </c>
      <c r="G534" s="215">
        <f t="shared" si="27"/>
        <v>292.69999999999993</v>
      </c>
      <c r="H534" s="165">
        <v>4</v>
      </c>
      <c r="I534" s="182">
        <v>822.41</v>
      </c>
      <c r="J534" s="182">
        <v>529.71</v>
      </c>
    </row>
    <row r="535" spans="1:10" ht="23.25">
      <c r="A535" s="163"/>
      <c r="B535" s="165">
        <v>5</v>
      </c>
      <c r="C535" s="177">
        <v>85.0482</v>
      </c>
      <c r="D535" s="177">
        <v>85.0495</v>
      </c>
      <c r="E535" s="177">
        <f t="shared" si="21"/>
        <v>0.001300000000000523</v>
      </c>
      <c r="F535" s="214">
        <f t="shared" si="28"/>
        <v>4.074341053688917</v>
      </c>
      <c r="G535" s="215">
        <f t="shared" si="27"/>
        <v>319.07000000000005</v>
      </c>
      <c r="H535" s="165">
        <v>5</v>
      </c>
      <c r="I535" s="182">
        <v>870.6</v>
      </c>
      <c r="J535" s="182">
        <v>551.53</v>
      </c>
    </row>
    <row r="536" spans="1:10" ht="23.25">
      <c r="A536" s="163"/>
      <c r="B536" s="165">
        <v>6</v>
      </c>
      <c r="C536" s="177">
        <v>87.387</v>
      </c>
      <c r="D536" s="177">
        <v>87.3907</v>
      </c>
      <c r="E536" s="177">
        <f t="shared" si="21"/>
        <v>0.0036999999999949296</v>
      </c>
      <c r="F536" s="214">
        <f t="shared" si="28"/>
        <v>11.650974588263786</v>
      </c>
      <c r="G536" s="215">
        <f t="shared" si="27"/>
        <v>317.56999999999994</v>
      </c>
      <c r="H536" s="165">
        <v>6</v>
      </c>
      <c r="I536" s="182">
        <v>795.18</v>
      </c>
      <c r="J536" s="182">
        <v>477.61</v>
      </c>
    </row>
    <row r="537" spans="1:10" ht="23.25">
      <c r="A537" s="163">
        <v>22801</v>
      </c>
      <c r="B537" s="165">
        <v>1</v>
      </c>
      <c r="C537" s="177">
        <v>85.3957</v>
      </c>
      <c r="D537" s="177">
        <v>85.4139</v>
      </c>
      <c r="E537" s="177">
        <f t="shared" si="21"/>
        <v>0.01819999999999311</v>
      </c>
      <c r="F537" s="214">
        <f t="shared" si="28"/>
        <v>63.67198432687205</v>
      </c>
      <c r="G537" s="215">
        <f t="shared" si="27"/>
        <v>285.84000000000003</v>
      </c>
      <c r="H537" s="165">
        <v>7</v>
      </c>
      <c r="I537" s="182">
        <v>820.74</v>
      </c>
      <c r="J537" s="182">
        <v>534.9</v>
      </c>
    </row>
    <row r="538" spans="1:10" ht="23.25">
      <c r="A538" s="163"/>
      <c r="B538" s="165">
        <v>2</v>
      </c>
      <c r="C538" s="177">
        <v>87.4802</v>
      </c>
      <c r="D538" s="177">
        <v>87.5049</v>
      </c>
      <c r="E538" s="177">
        <f t="shared" si="21"/>
        <v>0.024700000000009936</v>
      </c>
      <c r="F538" s="214">
        <f t="shared" si="28"/>
        <v>76.8967342237475</v>
      </c>
      <c r="G538" s="215">
        <f t="shared" si="27"/>
        <v>321.21000000000004</v>
      </c>
      <c r="H538" s="165">
        <v>8</v>
      </c>
      <c r="I538" s="182">
        <v>854.61</v>
      </c>
      <c r="J538" s="182">
        <v>533.4</v>
      </c>
    </row>
    <row r="539" spans="1:10" ht="23.25">
      <c r="A539" s="163"/>
      <c r="B539" s="165">
        <v>3</v>
      </c>
      <c r="C539" s="177">
        <v>85.8742</v>
      </c>
      <c r="D539" s="177">
        <v>85.8995</v>
      </c>
      <c r="E539" s="177">
        <f t="shared" si="21"/>
        <v>0.025300000000001432</v>
      </c>
      <c r="F539" s="214">
        <f t="shared" si="28"/>
        <v>76.29674306393676</v>
      </c>
      <c r="G539" s="215">
        <f t="shared" si="27"/>
        <v>331.6</v>
      </c>
      <c r="H539" s="165">
        <v>9</v>
      </c>
      <c r="I539" s="182">
        <v>869.89</v>
      </c>
      <c r="J539" s="182">
        <v>538.29</v>
      </c>
    </row>
    <row r="540" spans="1:10" ht="23.25">
      <c r="A540" s="163">
        <v>22808</v>
      </c>
      <c r="B540" s="165">
        <v>4</v>
      </c>
      <c r="C540" s="177">
        <v>84.9996</v>
      </c>
      <c r="D540" s="177">
        <v>85.0159</v>
      </c>
      <c r="E540" s="177">
        <f t="shared" si="21"/>
        <v>0.01630000000000109</v>
      </c>
      <c r="F540" s="214">
        <f t="shared" si="28"/>
        <v>53.18281183725764</v>
      </c>
      <c r="G540" s="215">
        <f t="shared" si="27"/>
        <v>306.48999999999995</v>
      </c>
      <c r="H540" s="165">
        <v>10</v>
      </c>
      <c r="I540" s="182">
        <v>816.3</v>
      </c>
      <c r="J540" s="182">
        <v>509.81</v>
      </c>
    </row>
    <row r="541" spans="1:10" ht="23.25">
      <c r="A541" s="163"/>
      <c r="B541" s="165">
        <v>5</v>
      </c>
      <c r="C541" s="177">
        <v>84.9962</v>
      </c>
      <c r="D541" s="177">
        <v>85.0134</v>
      </c>
      <c r="E541" s="177">
        <f t="shared" si="21"/>
        <v>0.017200000000002547</v>
      </c>
      <c r="F541" s="214">
        <f t="shared" si="28"/>
        <v>50.14284881348769</v>
      </c>
      <c r="G541" s="215">
        <f t="shared" si="27"/>
        <v>343.02</v>
      </c>
      <c r="H541" s="165">
        <v>11</v>
      </c>
      <c r="I541" s="182">
        <v>672.5</v>
      </c>
      <c r="J541" s="182">
        <v>329.48</v>
      </c>
    </row>
    <row r="542" spans="1:10" ht="23.25">
      <c r="A542" s="163"/>
      <c r="B542" s="165">
        <v>6</v>
      </c>
      <c r="C542" s="177">
        <v>87.3963</v>
      </c>
      <c r="D542" s="177">
        <v>87.4143</v>
      </c>
      <c r="E542" s="177">
        <f t="shared" si="21"/>
        <v>0.018000000000000682</v>
      </c>
      <c r="F542" s="214">
        <f t="shared" si="28"/>
        <v>47.69854519437338</v>
      </c>
      <c r="G542" s="215">
        <f t="shared" si="27"/>
        <v>377.37</v>
      </c>
      <c r="H542" s="165">
        <v>12</v>
      </c>
      <c r="I542" s="182">
        <v>746.74</v>
      </c>
      <c r="J542" s="182">
        <v>369.37</v>
      </c>
    </row>
    <row r="543" spans="1:10" ht="23.25">
      <c r="A543" s="163">
        <v>22838</v>
      </c>
      <c r="B543" s="165">
        <v>25</v>
      </c>
      <c r="C543" s="177">
        <v>87.0509</v>
      </c>
      <c r="D543" s="177">
        <v>87.0596</v>
      </c>
      <c r="E543" s="177">
        <f t="shared" si="21"/>
        <v>0.008700000000004593</v>
      </c>
      <c r="F543" s="214">
        <f t="shared" si="28"/>
        <v>28.151695573403423</v>
      </c>
      <c r="G543" s="215">
        <f t="shared" si="27"/>
        <v>309.03999999999996</v>
      </c>
      <c r="H543" s="165">
        <v>13</v>
      </c>
      <c r="I543" s="182">
        <v>752.43</v>
      </c>
      <c r="J543" s="182">
        <v>443.39</v>
      </c>
    </row>
    <row r="544" spans="1:10" ht="23.25">
      <c r="A544" s="163"/>
      <c r="B544" s="165">
        <v>26</v>
      </c>
      <c r="C544" s="177">
        <v>85.8129</v>
      </c>
      <c r="D544" s="177">
        <v>85.8183</v>
      </c>
      <c r="E544" s="177">
        <f t="shared" si="21"/>
        <v>0.00539999999999452</v>
      </c>
      <c r="F544" s="214">
        <f t="shared" si="28"/>
        <v>18.202656239447585</v>
      </c>
      <c r="G544" s="215">
        <f t="shared" si="27"/>
        <v>296.65999999999997</v>
      </c>
      <c r="H544" s="165">
        <v>14</v>
      </c>
      <c r="I544" s="182">
        <v>838.01</v>
      </c>
      <c r="J544" s="182">
        <v>541.35</v>
      </c>
    </row>
    <row r="545" spans="1:10" ht="23.25">
      <c r="A545" s="163"/>
      <c r="B545" s="165">
        <v>27</v>
      </c>
      <c r="C545" s="177">
        <v>86.3627</v>
      </c>
      <c r="D545" s="177">
        <v>86.3693</v>
      </c>
      <c r="E545" s="177">
        <f aca="true" t="shared" si="29" ref="E545:E599">D545-C545</f>
        <v>0.006599999999991724</v>
      </c>
      <c r="F545" s="214">
        <f t="shared" si="28"/>
        <v>23.084187331648845</v>
      </c>
      <c r="G545" s="215">
        <f t="shared" si="27"/>
        <v>285.9100000000001</v>
      </c>
      <c r="H545" s="165">
        <v>15</v>
      </c>
      <c r="I545" s="182">
        <v>804.58</v>
      </c>
      <c r="J545" s="182">
        <v>518.67</v>
      </c>
    </row>
    <row r="546" spans="1:10" ht="23.25">
      <c r="A546" s="163">
        <v>22852</v>
      </c>
      <c r="B546" s="165">
        <v>28</v>
      </c>
      <c r="C546" s="177">
        <v>87.2183</v>
      </c>
      <c r="D546" s="177">
        <v>87.253</v>
      </c>
      <c r="E546" s="177">
        <f t="shared" si="29"/>
        <v>0.03470000000000084</v>
      </c>
      <c r="F546" s="214">
        <f t="shared" si="28"/>
        <v>111.46445665092943</v>
      </c>
      <c r="G546" s="215">
        <f t="shared" si="27"/>
        <v>311.31</v>
      </c>
      <c r="H546" s="165">
        <v>16</v>
      </c>
      <c r="I546" s="182">
        <v>808.86</v>
      </c>
      <c r="J546" s="182">
        <v>497.55</v>
      </c>
    </row>
    <row r="547" spans="1:10" ht="23.25">
      <c r="A547" s="163"/>
      <c r="B547" s="165">
        <v>29</v>
      </c>
      <c r="C547" s="177">
        <v>85.2676</v>
      </c>
      <c r="D547" s="177">
        <v>85.2999</v>
      </c>
      <c r="E547" s="177">
        <f t="shared" si="29"/>
        <v>0.032299999999992224</v>
      </c>
      <c r="F547" s="214">
        <f t="shared" si="28"/>
        <v>97.43883676729983</v>
      </c>
      <c r="G547" s="215">
        <f t="shared" si="27"/>
        <v>331.49</v>
      </c>
      <c r="H547" s="165">
        <v>17</v>
      </c>
      <c r="I547" s="182">
        <v>698.46</v>
      </c>
      <c r="J547" s="182">
        <v>366.97</v>
      </c>
    </row>
    <row r="548" spans="1:10" ht="23.25">
      <c r="A548" s="163"/>
      <c r="B548" s="165">
        <v>30</v>
      </c>
      <c r="C548" s="177">
        <v>84.9881</v>
      </c>
      <c r="D548" s="177">
        <v>85.0202</v>
      </c>
      <c r="E548" s="177">
        <f t="shared" si="29"/>
        <v>0.032099999999999795</v>
      </c>
      <c r="F548" s="214">
        <f t="shared" si="28"/>
        <v>97.85690333201168</v>
      </c>
      <c r="G548" s="215">
        <f t="shared" si="27"/>
        <v>328.03000000000003</v>
      </c>
      <c r="H548" s="165">
        <v>18</v>
      </c>
      <c r="I548" s="182">
        <v>665.7</v>
      </c>
      <c r="J548" s="182">
        <v>337.67</v>
      </c>
    </row>
    <row r="549" spans="1:10" ht="23.25">
      <c r="A549" s="163">
        <v>22881</v>
      </c>
      <c r="B549" s="165">
        <v>1</v>
      </c>
      <c r="C549" s="177">
        <v>85.419</v>
      </c>
      <c r="D549" s="177">
        <v>85.5832</v>
      </c>
      <c r="E549" s="177">
        <f t="shared" si="29"/>
        <v>0.16420000000000812</v>
      </c>
      <c r="F549" s="214">
        <f t="shared" si="28"/>
        <v>505.94687865904996</v>
      </c>
      <c r="G549" s="215">
        <f t="shared" si="27"/>
        <v>324.5400000000001</v>
      </c>
      <c r="H549" s="165">
        <v>19</v>
      </c>
      <c r="I549" s="182">
        <v>693.82</v>
      </c>
      <c r="J549" s="182">
        <v>369.28</v>
      </c>
    </row>
    <row r="550" spans="1:10" ht="23.25">
      <c r="A550" s="163"/>
      <c r="B550" s="165">
        <v>2</v>
      </c>
      <c r="C550" s="177">
        <v>87.4887</v>
      </c>
      <c r="D550" s="177">
        <v>87.6182</v>
      </c>
      <c r="E550" s="177">
        <f t="shared" si="29"/>
        <v>0.12950000000000728</v>
      </c>
      <c r="F550" s="214">
        <f t="shared" si="28"/>
        <v>467.37404359754316</v>
      </c>
      <c r="G550" s="215">
        <f t="shared" si="27"/>
        <v>277.08000000000004</v>
      </c>
      <c r="H550" s="165">
        <v>20</v>
      </c>
      <c r="I550" s="182">
        <v>708.6</v>
      </c>
      <c r="J550" s="182">
        <v>431.52</v>
      </c>
    </row>
    <row r="551" spans="1:10" ht="23.25">
      <c r="A551" s="163"/>
      <c r="B551" s="165">
        <v>3</v>
      </c>
      <c r="C551" s="177">
        <v>85.8847</v>
      </c>
      <c r="D551" s="177">
        <v>86.0715</v>
      </c>
      <c r="E551" s="177">
        <f t="shared" si="29"/>
        <v>0.18680000000000518</v>
      </c>
      <c r="F551" s="214">
        <f t="shared" si="28"/>
        <v>581.1168144346095</v>
      </c>
      <c r="G551" s="215">
        <f t="shared" si="27"/>
        <v>321.44999999999993</v>
      </c>
      <c r="H551" s="165">
        <v>21</v>
      </c>
      <c r="I551" s="182">
        <v>690.8</v>
      </c>
      <c r="J551" s="182">
        <v>369.35</v>
      </c>
    </row>
    <row r="552" spans="1:10" ht="23.25">
      <c r="A552" s="163">
        <v>22882</v>
      </c>
      <c r="B552" s="165">
        <v>4</v>
      </c>
      <c r="C552" s="177">
        <v>85.0245</v>
      </c>
      <c r="D552" s="177">
        <v>85.3076</v>
      </c>
      <c r="E552" s="177">
        <f t="shared" si="29"/>
        <v>0.28309999999999036</v>
      </c>
      <c r="F552" s="214">
        <f t="shared" si="28"/>
        <v>913.6679038244001</v>
      </c>
      <c r="G552" s="215">
        <f t="shared" si="27"/>
        <v>309.84999999999997</v>
      </c>
      <c r="H552" s="165">
        <v>22</v>
      </c>
      <c r="I552" s="182">
        <v>645.28</v>
      </c>
      <c r="J552" s="182">
        <v>335.43</v>
      </c>
    </row>
    <row r="553" spans="1:10" ht="23.25">
      <c r="A553" s="163"/>
      <c r="B553" s="165">
        <v>5</v>
      </c>
      <c r="C553" s="177">
        <v>85.0453</v>
      </c>
      <c r="D553" s="177">
        <v>85.278</v>
      </c>
      <c r="E553" s="177">
        <f t="shared" si="29"/>
        <v>0.23270000000000834</v>
      </c>
      <c r="F553" s="214">
        <f t="shared" si="28"/>
        <v>830.6561005211978</v>
      </c>
      <c r="G553" s="215">
        <f t="shared" si="27"/>
        <v>280.14</v>
      </c>
      <c r="H553" s="165">
        <v>23</v>
      </c>
      <c r="I553" s="182">
        <v>813.63</v>
      </c>
      <c r="J553" s="182">
        <v>533.49</v>
      </c>
    </row>
    <row r="554" spans="1:10" ht="23.25">
      <c r="A554" s="163"/>
      <c r="B554" s="165">
        <v>6</v>
      </c>
      <c r="C554" s="177">
        <v>87.4016</v>
      </c>
      <c r="D554" s="177">
        <v>87.909</v>
      </c>
      <c r="E554" s="177">
        <f t="shared" si="29"/>
        <v>0.5074000000000041</v>
      </c>
      <c r="F554" s="214">
        <f t="shared" si="28"/>
        <v>1716.7991879546748</v>
      </c>
      <c r="G554" s="215">
        <f t="shared" si="27"/>
        <v>295.54999999999995</v>
      </c>
      <c r="H554" s="165">
        <v>24</v>
      </c>
      <c r="I554" s="182">
        <v>653.28</v>
      </c>
      <c r="J554" s="182">
        <v>357.73</v>
      </c>
    </row>
    <row r="555" spans="1:10" ht="23.25">
      <c r="A555" s="163">
        <v>22883</v>
      </c>
      <c r="B555" s="165">
        <v>7</v>
      </c>
      <c r="C555" s="177">
        <v>86.4652</v>
      </c>
      <c r="D555" s="177">
        <v>86.634</v>
      </c>
      <c r="E555" s="177">
        <f t="shared" si="29"/>
        <v>0.1688000000000045</v>
      </c>
      <c r="F555" s="214">
        <f t="shared" si="28"/>
        <v>561.5996273746697</v>
      </c>
      <c r="G555" s="215">
        <f t="shared" si="27"/>
        <v>300.57000000000005</v>
      </c>
      <c r="H555" s="165">
        <v>25</v>
      </c>
      <c r="I555" s="182">
        <v>830.22</v>
      </c>
      <c r="J555" s="182">
        <v>529.65</v>
      </c>
    </row>
    <row r="556" spans="1:10" ht="23.25">
      <c r="A556" s="163"/>
      <c r="B556" s="165">
        <v>8</v>
      </c>
      <c r="C556" s="177">
        <v>84.8004</v>
      </c>
      <c r="D556" s="177">
        <v>85.0836</v>
      </c>
      <c r="E556" s="177">
        <f t="shared" si="29"/>
        <v>0.2832000000000079</v>
      </c>
      <c r="F556" s="214">
        <f t="shared" si="28"/>
        <v>922.7160172032058</v>
      </c>
      <c r="G556" s="215">
        <f t="shared" si="27"/>
        <v>306.92</v>
      </c>
      <c r="H556" s="165">
        <v>26</v>
      </c>
      <c r="I556" s="182">
        <v>656.37</v>
      </c>
      <c r="J556" s="182">
        <v>349.45</v>
      </c>
    </row>
    <row r="557" spans="1:10" ht="23.25">
      <c r="A557" s="163"/>
      <c r="B557" s="165">
        <v>9</v>
      </c>
      <c r="C557" s="177">
        <v>87.6603</v>
      </c>
      <c r="D557" s="177">
        <v>87.8507</v>
      </c>
      <c r="E557" s="177">
        <f t="shared" si="29"/>
        <v>0.1903999999999968</v>
      </c>
      <c r="F557" s="214">
        <f t="shared" si="28"/>
        <v>608.3844580776994</v>
      </c>
      <c r="G557" s="215">
        <f t="shared" si="27"/>
        <v>312.96</v>
      </c>
      <c r="H557" s="165">
        <v>27</v>
      </c>
      <c r="I557" s="182">
        <v>821.39</v>
      </c>
      <c r="J557" s="182">
        <v>508.43</v>
      </c>
    </row>
    <row r="558" spans="1:10" ht="23.25">
      <c r="A558" s="163">
        <v>22893</v>
      </c>
      <c r="B558" s="165">
        <v>1</v>
      </c>
      <c r="C558" s="177">
        <v>85.4134</v>
      </c>
      <c r="D558" s="177">
        <v>85.4868</v>
      </c>
      <c r="E558" s="177">
        <f t="shared" si="29"/>
        <v>0.07340000000000657</v>
      </c>
      <c r="F558" s="214">
        <f t="shared" si="28"/>
        <v>279.2679678880134</v>
      </c>
      <c r="G558" s="215">
        <f t="shared" si="27"/>
        <v>262.83000000000004</v>
      </c>
      <c r="H558" s="165">
        <v>28</v>
      </c>
      <c r="I558" s="182">
        <v>818.11</v>
      </c>
      <c r="J558" s="182">
        <v>555.28</v>
      </c>
    </row>
    <row r="559" spans="1:10" ht="23.25">
      <c r="A559" s="163"/>
      <c r="B559" s="165">
        <v>2</v>
      </c>
      <c r="C559" s="177">
        <v>87.4611</v>
      </c>
      <c r="D559" s="177">
        <v>87.5406</v>
      </c>
      <c r="E559" s="177">
        <f t="shared" si="29"/>
        <v>0.07949999999999591</v>
      </c>
      <c r="F559" s="214">
        <f t="shared" si="28"/>
        <v>277.82631486980915</v>
      </c>
      <c r="G559" s="215">
        <f t="shared" si="27"/>
        <v>286.1500000000001</v>
      </c>
      <c r="H559" s="165">
        <v>29</v>
      </c>
      <c r="I559" s="182">
        <v>833.2</v>
      </c>
      <c r="J559" s="182">
        <v>547.05</v>
      </c>
    </row>
    <row r="560" spans="1:10" ht="23.25">
      <c r="A560" s="163"/>
      <c r="B560" s="165">
        <v>3</v>
      </c>
      <c r="C560" s="177">
        <v>85.8871</v>
      </c>
      <c r="D560" s="177">
        <v>85.9749</v>
      </c>
      <c r="E560" s="177">
        <f t="shared" si="29"/>
        <v>0.08780000000000143</v>
      </c>
      <c r="F560" s="214">
        <f t="shared" si="28"/>
        <v>278.88066575612686</v>
      </c>
      <c r="G560" s="215">
        <f t="shared" si="27"/>
        <v>314.83000000000004</v>
      </c>
      <c r="H560" s="165">
        <v>30</v>
      </c>
      <c r="I560" s="182">
        <v>647.48</v>
      </c>
      <c r="J560" s="182">
        <v>332.65</v>
      </c>
    </row>
    <row r="561" spans="1:10" ht="23.25">
      <c r="A561" s="163">
        <v>22899</v>
      </c>
      <c r="B561" s="165">
        <v>4</v>
      </c>
      <c r="C561" s="177">
        <v>85.029</v>
      </c>
      <c r="D561" s="177">
        <v>85.0508</v>
      </c>
      <c r="E561" s="177">
        <f t="shared" si="29"/>
        <v>0.02179999999999893</v>
      </c>
      <c r="F561" s="214">
        <f t="shared" si="28"/>
        <v>71.90685094171235</v>
      </c>
      <c r="G561" s="215">
        <f t="shared" si="27"/>
        <v>303.16999999999996</v>
      </c>
      <c r="H561" s="165">
        <v>31</v>
      </c>
      <c r="I561" s="182">
        <v>795.15</v>
      </c>
      <c r="J561" s="182">
        <v>491.98</v>
      </c>
    </row>
    <row r="562" spans="1:10" ht="23.25">
      <c r="A562" s="163"/>
      <c r="B562" s="165">
        <v>5</v>
      </c>
      <c r="C562" s="177">
        <v>85.0624</v>
      </c>
      <c r="D562" s="177">
        <v>85.0843</v>
      </c>
      <c r="E562" s="177">
        <f t="shared" si="29"/>
        <v>0.02190000000000225</v>
      </c>
      <c r="F562" s="214">
        <f t="shared" si="28"/>
        <v>65.95789537090701</v>
      </c>
      <c r="G562" s="215">
        <f t="shared" si="27"/>
        <v>332.03</v>
      </c>
      <c r="H562" s="165">
        <v>32</v>
      </c>
      <c r="I562" s="182">
        <v>697.89</v>
      </c>
      <c r="J562" s="182">
        <v>365.86</v>
      </c>
    </row>
    <row r="563" spans="1:10" ht="23.25">
      <c r="A563" s="163"/>
      <c r="B563" s="165">
        <v>6</v>
      </c>
      <c r="C563" s="177">
        <v>87.4678</v>
      </c>
      <c r="D563" s="177">
        <v>87.4858</v>
      </c>
      <c r="E563" s="177">
        <f t="shared" si="29"/>
        <v>0.018000000000000682</v>
      </c>
      <c r="F563" s="214">
        <f t="shared" si="28"/>
        <v>63.41600901916813</v>
      </c>
      <c r="G563" s="215">
        <f t="shared" si="27"/>
        <v>283.84000000000003</v>
      </c>
      <c r="H563" s="165">
        <v>33</v>
      </c>
      <c r="I563" s="182">
        <v>761.61</v>
      </c>
      <c r="J563" s="182">
        <v>477.77</v>
      </c>
    </row>
    <row r="564" spans="1:10" ht="23.25">
      <c r="A564" s="163">
        <v>22919</v>
      </c>
      <c r="B564" s="165">
        <v>31</v>
      </c>
      <c r="C564" s="177">
        <v>84.4156</v>
      </c>
      <c r="D564" s="177">
        <v>84.4214</v>
      </c>
      <c r="E564" s="177">
        <f t="shared" si="29"/>
        <v>0.005800000000007799</v>
      </c>
      <c r="F564" s="214">
        <f t="shared" si="28"/>
        <v>18.789076419734357</v>
      </c>
      <c r="G564" s="215">
        <f t="shared" si="27"/>
        <v>308.69</v>
      </c>
      <c r="H564" s="165">
        <v>34</v>
      </c>
      <c r="I564" s="182">
        <v>678.1</v>
      </c>
      <c r="J564" s="182">
        <v>369.41</v>
      </c>
    </row>
    <row r="565" spans="1:10" ht="23.25">
      <c r="A565" s="163"/>
      <c r="B565" s="165">
        <v>32</v>
      </c>
      <c r="C565" s="177">
        <v>83.9901</v>
      </c>
      <c r="D565" s="177">
        <v>84.0004</v>
      </c>
      <c r="E565" s="177">
        <f t="shared" si="29"/>
        <v>0.010300000000000864</v>
      </c>
      <c r="F565" s="214">
        <f t="shared" si="28"/>
        <v>34.76793248945439</v>
      </c>
      <c r="G565" s="215">
        <f t="shared" si="27"/>
        <v>296.25000000000006</v>
      </c>
      <c r="H565" s="165">
        <v>35</v>
      </c>
      <c r="I565" s="182">
        <v>661.19</v>
      </c>
      <c r="J565" s="182">
        <v>364.94</v>
      </c>
    </row>
    <row r="566" spans="1:10" ht="23.25">
      <c r="A566" s="163"/>
      <c r="B566" s="165">
        <v>33</v>
      </c>
      <c r="C566" s="177">
        <v>85.5649</v>
      </c>
      <c r="D566" s="177">
        <v>85.5691</v>
      </c>
      <c r="E566" s="177">
        <f t="shared" si="29"/>
        <v>0.004200000000011528</v>
      </c>
      <c r="F566" s="214">
        <f t="shared" si="28"/>
        <v>14.261460101906719</v>
      </c>
      <c r="G566" s="215">
        <f t="shared" si="27"/>
        <v>294.49999999999994</v>
      </c>
      <c r="H566" s="165">
        <v>36</v>
      </c>
      <c r="I566" s="182">
        <v>659.56</v>
      </c>
      <c r="J566" s="182">
        <v>365.06</v>
      </c>
    </row>
    <row r="567" spans="1:10" ht="23.25">
      <c r="A567" s="163">
        <v>22929</v>
      </c>
      <c r="B567" s="165">
        <v>25</v>
      </c>
      <c r="C567" s="177">
        <v>87.079</v>
      </c>
      <c r="D567" s="177">
        <v>87.09</v>
      </c>
      <c r="E567" s="177">
        <f t="shared" si="29"/>
        <v>0.01100000000000989</v>
      </c>
      <c r="F567" s="214">
        <f t="shared" si="28"/>
        <v>32.87703987091246</v>
      </c>
      <c r="G567" s="215">
        <f t="shared" si="27"/>
        <v>334.58</v>
      </c>
      <c r="H567" s="165">
        <v>37</v>
      </c>
      <c r="I567" s="182">
        <v>687.26</v>
      </c>
      <c r="J567" s="182">
        <v>352.68</v>
      </c>
    </row>
    <row r="568" spans="1:10" ht="23.25">
      <c r="A568" s="163"/>
      <c r="B568" s="165">
        <v>26</v>
      </c>
      <c r="C568" s="177">
        <v>85.8252</v>
      </c>
      <c r="D568" s="177">
        <v>85.8279</v>
      </c>
      <c r="E568" s="177">
        <f t="shared" si="29"/>
        <v>0.0027000000000043656</v>
      </c>
      <c r="F568" s="214">
        <f t="shared" si="28"/>
        <v>8.223433740457363</v>
      </c>
      <c r="G568" s="215">
        <f t="shared" si="27"/>
        <v>328.33</v>
      </c>
      <c r="H568" s="165">
        <v>38</v>
      </c>
      <c r="I568" s="182">
        <v>677.65</v>
      </c>
      <c r="J568" s="182">
        <v>349.32</v>
      </c>
    </row>
    <row r="569" spans="1:10" ht="23.25">
      <c r="A569" s="163"/>
      <c r="B569" s="165">
        <v>27</v>
      </c>
      <c r="C569" s="177">
        <v>86.0077</v>
      </c>
      <c r="D569" s="177">
        <v>86.0081</v>
      </c>
      <c r="E569" s="177">
        <f t="shared" si="29"/>
        <v>0.00039999999999906777</v>
      </c>
      <c r="F569" s="214">
        <f t="shared" si="28"/>
        <v>1.2832852101349623</v>
      </c>
      <c r="G569" s="215">
        <f t="shared" si="27"/>
        <v>311.7</v>
      </c>
      <c r="H569" s="165">
        <v>39</v>
      </c>
      <c r="I569" s="182">
        <v>647.03</v>
      </c>
      <c r="J569" s="182">
        <v>335.33</v>
      </c>
    </row>
    <row r="570" spans="1:10" ht="23.25">
      <c r="A570" s="163">
        <v>22935</v>
      </c>
      <c r="B570" s="165">
        <v>28</v>
      </c>
      <c r="C570" s="177">
        <v>87.5641</v>
      </c>
      <c r="D570" s="177">
        <v>87.5747</v>
      </c>
      <c r="E570" s="177">
        <f t="shared" si="29"/>
        <v>0.010600000000010823</v>
      </c>
      <c r="F570" s="214">
        <f t="shared" si="28"/>
        <v>42.27992501300635</v>
      </c>
      <c r="G570" s="215">
        <f t="shared" si="27"/>
        <v>250.71000000000004</v>
      </c>
      <c r="H570" s="165">
        <v>40</v>
      </c>
      <c r="I570" s="182">
        <v>790.87</v>
      </c>
      <c r="J570" s="182">
        <v>540.16</v>
      </c>
    </row>
    <row r="571" spans="1:10" ht="23.25">
      <c r="A571" s="163"/>
      <c r="B571" s="165">
        <v>29</v>
      </c>
      <c r="C571" s="177">
        <v>85.262</v>
      </c>
      <c r="D571" s="177">
        <v>85.2697</v>
      </c>
      <c r="E571" s="177">
        <f t="shared" si="29"/>
        <v>0.007699999999999818</v>
      </c>
      <c r="F571" s="214">
        <f t="shared" si="28"/>
        <v>25.008119519323866</v>
      </c>
      <c r="G571" s="215">
        <f t="shared" si="27"/>
        <v>307.9</v>
      </c>
      <c r="H571" s="165">
        <v>41</v>
      </c>
      <c r="I571" s="182">
        <v>837.48</v>
      </c>
      <c r="J571" s="182">
        <v>529.58</v>
      </c>
    </row>
    <row r="572" spans="1:10" ht="23.25">
      <c r="A572" s="163"/>
      <c r="B572" s="165">
        <v>30</v>
      </c>
      <c r="C572" s="177">
        <v>84.9869</v>
      </c>
      <c r="D572" s="177">
        <v>85.0071</v>
      </c>
      <c r="E572" s="177">
        <f t="shared" si="29"/>
        <v>0.02019999999998845</v>
      </c>
      <c r="F572" s="214">
        <f t="shared" si="28"/>
        <v>52.912824811369575</v>
      </c>
      <c r="G572" s="215">
        <f t="shared" si="27"/>
        <v>381.76</v>
      </c>
      <c r="H572" s="165">
        <v>42</v>
      </c>
      <c r="I572" s="182">
        <v>751.04</v>
      </c>
      <c r="J572" s="182">
        <v>369.28</v>
      </c>
    </row>
    <row r="573" spans="1:10" ht="23.25">
      <c r="A573" s="163">
        <v>22957</v>
      </c>
      <c r="B573" s="165">
        <v>22</v>
      </c>
      <c r="C573" s="177">
        <v>85.168</v>
      </c>
      <c r="D573" s="177">
        <v>85.1807</v>
      </c>
      <c r="E573" s="177">
        <f t="shared" si="29"/>
        <v>0.01269999999999527</v>
      </c>
      <c r="F573" s="214">
        <f t="shared" si="28"/>
        <v>39.39205955333521</v>
      </c>
      <c r="G573" s="215">
        <f t="shared" si="27"/>
        <v>322.4</v>
      </c>
      <c r="H573" s="165">
        <v>43</v>
      </c>
      <c r="I573" s="182">
        <v>846.84</v>
      </c>
      <c r="J573" s="182">
        <v>524.44</v>
      </c>
    </row>
    <row r="574" spans="1:10" ht="23.25">
      <c r="A574" s="163"/>
      <c r="B574" s="165">
        <v>23</v>
      </c>
      <c r="C574" s="177">
        <v>87.7</v>
      </c>
      <c r="D574" s="177">
        <v>87.7176</v>
      </c>
      <c r="E574" s="177">
        <f t="shared" si="29"/>
        <v>0.017600000000001614</v>
      </c>
      <c r="F574" s="214">
        <f t="shared" si="28"/>
        <v>47.743055555559934</v>
      </c>
      <c r="G574" s="215">
        <f t="shared" si="27"/>
        <v>368.64000000000004</v>
      </c>
      <c r="H574" s="165">
        <v>44</v>
      </c>
      <c r="I574" s="182">
        <v>693.97</v>
      </c>
      <c r="J574" s="182">
        <v>325.33</v>
      </c>
    </row>
    <row r="575" spans="1:10" ht="23.25">
      <c r="A575" s="163"/>
      <c r="B575" s="165">
        <v>24</v>
      </c>
      <c r="C575" s="177">
        <v>88.0855</v>
      </c>
      <c r="D575" s="177">
        <v>88.1075</v>
      </c>
      <c r="E575" s="177">
        <f t="shared" si="29"/>
        <v>0.02200000000000557</v>
      </c>
      <c r="F575" s="214">
        <f t="shared" si="28"/>
        <v>58.73558308416693</v>
      </c>
      <c r="G575" s="215">
        <f t="shared" si="27"/>
        <v>374.56000000000006</v>
      </c>
      <c r="H575" s="165">
        <v>45</v>
      </c>
      <c r="I575" s="182">
        <v>752.71</v>
      </c>
      <c r="J575" s="182">
        <v>378.15</v>
      </c>
    </row>
    <row r="576" spans="1:10" ht="23.25">
      <c r="A576" s="163">
        <v>22977</v>
      </c>
      <c r="B576" s="165">
        <v>25</v>
      </c>
      <c r="C576" s="177">
        <v>87.0635</v>
      </c>
      <c r="D576" s="177">
        <v>87.0783</v>
      </c>
      <c r="E576" s="177">
        <f t="shared" si="29"/>
        <v>0.014799999999993929</v>
      </c>
      <c r="F576" s="214">
        <f t="shared" si="28"/>
        <v>50.480933215069</v>
      </c>
      <c r="G576" s="215">
        <f t="shared" si="27"/>
        <v>293.17999999999995</v>
      </c>
      <c r="H576" s="165">
        <v>46</v>
      </c>
      <c r="I576" s="182">
        <v>851.39</v>
      </c>
      <c r="J576" s="182">
        <v>558.21</v>
      </c>
    </row>
    <row r="577" spans="1:10" ht="23.25">
      <c r="A577" s="163"/>
      <c r="B577" s="165">
        <v>26</v>
      </c>
      <c r="C577" s="177">
        <v>93.8823</v>
      </c>
      <c r="D577" s="177">
        <v>93.8974</v>
      </c>
      <c r="E577" s="177">
        <f t="shared" si="29"/>
        <v>0.015100000000003888</v>
      </c>
      <c r="F577" s="214">
        <f t="shared" si="28"/>
        <v>48.273657289015</v>
      </c>
      <c r="G577" s="215">
        <f t="shared" si="27"/>
        <v>312.79999999999995</v>
      </c>
      <c r="H577" s="165">
        <v>47</v>
      </c>
      <c r="I577" s="182">
        <v>864.52</v>
      </c>
      <c r="J577" s="182">
        <v>551.72</v>
      </c>
    </row>
    <row r="578" spans="1:10" ht="23.25">
      <c r="A578" s="163"/>
      <c r="B578" s="165">
        <v>27</v>
      </c>
      <c r="C578" s="177">
        <v>85.9839</v>
      </c>
      <c r="D578" s="177">
        <v>85.9972</v>
      </c>
      <c r="E578" s="177">
        <f t="shared" si="29"/>
        <v>0.013300000000000978</v>
      </c>
      <c r="F578" s="214">
        <f t="shared" si="28"/>
        <v>34.19462655868615</v>
      </c>
      <c r="G578" s="215">
        <f t="shared" si="27"/>
        <v>388.95</v>
      </c>
      <c r="H578" s="165">
        <v>48</v>
      </c>
      <c r="I578" s="182">
        <v>755.28</v>
      </c>
      <c r="J578" s="182">
        <v>366.33</v>
      </c>
    </row>
    <row r="579" spans="1:10" ht="23.25">
      <c r="A579" s="163">
        <v>22996</v>
      </c>
      <c r="B579" s="165">
        <v>7</v>
      </c>
      <c r="C579" s="177">
        <v>86.3701</v>
      </c>
      <c r="D579" s="177">
        <v>86.3799</v>
      </c>
      <c r="E579" s="177">
        <f t="shared" si="29"/>
        <v>0.009800000000012687</v>
      </c>
      <c r="F579" s="214">
        <f t="shared" si="28"/>
        <v>37.494739258570945</v>
      </c>
      <c r="G579" s="240">
        <f t="shared" si="27"/>
        <v>261.37</v>
      </c>
      <c r="H579" s="165">
        <v>49</v>
      </c>
      <c r="I579" s="182">
        <v>628.87</v>
      </c>
      <c r="J579" s="182">
        <v>367.5</v>
      </c>
    </row>
    <row r="580" spans="1:10" ht="23.25">
      <c r="A580" s="163"/>
      <c r="B580" s="165">
        <v>8</v>
      </c>
      <c r="C580" s="177">
        <v>84.77</v>
      </c>
      <c r="D580" s="177">
        <v>84.7795</v>
      </c>
      <c r="E580" s="177">
        <f t="shared" si="29"/>
        <v>0.009500000000002728</v>
      </c>
      <c r="F580" s="214">
        <f t="shared" si="28"/>
        <v>38.74230251622171</v>
      </c>
      <c r="G580" s="240">
        <f t="shared" si="27"/>
        <v>245.21000000000004</v>
      </c>
      <c r="H580" s="165">
        <v>50</v>
      </c>
      <c r="I580" s="182">
        <v>640.6</v>
      </c>
      <c r="J580" s="182">
        <v>395.39</v>
      </c>
    </row>
    <row r="581" spans="1:10" ht="23.25">
      <c r="A581" s="163"/>
      <c r="B581" s="165">
        <v>9</v>
      </c>
      <c r="C581" s="177">
        <v>87.6504</v>
      </c>
      <c r="D581" s="177">
        <v>87.6616</v>
      </c>
      <c r="E581" s="177">
        <f t="shared" si="29"/>
        <v>0.01120000000000232</v>
      </c>
      <c r="F581" s="214">
        <f t="shared" si="28"/>
        <v>40.37345445370506</v>
      </c>
      <c r="G581" s="240">
        <f t="shared" si="27"/>
        <v>277.40999999999997</v>
      </c>
      <c r="H581" s="165">
        <v>51</v>
      </c>
      <c r="I581" s="182">
        <v>647.13</v>
      </c>
      <c r="J581" s="182">
        <v>369.72</v>
      </c>
    </row>
    <row r="582" spans="1:10" ht="23.25">
      <c r="A582" s="163">
        <v>23005</v>
      </c>
      <c r="B582" s="165">
        <v>10</v>
      </c>
      <c r="C582" s="177">
        <v>85.0775</v>
      </c>
      <c r="D582" s="177">
        <v>85.085</v>
      </c>
      <c r="E582" s="177">
        <f t="shared" si="29"/>
        <v>0.007499999999993179</v>
      </c>
      <c r="F582" s="214">
        <f t="shared" si="28"/>
        <v>28.447883477443405</v>
      </c>
      <c r="G582" s="240">
        <f t="shared" si="27"/>
        <v>263.64</v>
      </c>
      <c r="H582" s="165">
        <v>52</v>
      </c>
      <c r="I582" s="182">
        <v>766.75</v>
      </c>
      <c r="J582" s="182">
        <v>503.11</v>
      </c>
    </row>
    <row r="583" spans="1:10" ht="23.25">
      <c r="A583" s="163"/>
      <c r="B583" s="165">
        <v>11</v>
      </c>
      <c r="C583" s="177">
        <v>86.0943</v>
      </c>
      <c r="D583" s="177">
        <v>86.1033</v>
      </c>
      <c r="E583" s="177">
        <f t="shared" si="29"/>
        <v>0.009000000000000341</v>
      </c>
      <c r="F583" s="214">
        <f t="shared" si="28"/>
        <v>34.73294226613284</v>
      </c>
      <c r="G583" s="240">
        <f t="shared" si="27"/>
        <v>259.12</v>
      </c>
      <c r="H583" s="165">
        <v>53</v>
      </c>
      <c r="I583" s="182">
        <v>631.23</v>
      </c>
      <c r="J583" s="182">
        <v>372.11</v>
      </c>
    </row>
    <row r="584" spans="1:10" ht="23.25">
      <c r="A584" s="163"/>
      <c r="B584" s="165">
        <v>12</v>
      </c>
      <c r="C584" s="177">
        <v>84.847</v>
      </c>
      <c r="D584" s="177">
        <v>84.852</v>
      </c>
      <c r="E584" s="177">
        <f t="shared" si="29"/>
        <v>0.005000000000009663</v>
      </c>
      <c r="F584" s="214">
        <f t="shared" si="28"/>
        <v>18.303620456161593</v>
      </c>
      <c r="G584" s="240">
        <f t="shared" si="27"/>
        <v>273.1700000000001</v>
      </c>
      <c r="H584" s="165">
        <v>54</v>
      </c>
      <c r="I584" s="182">
        <v>651.7</v>
      </c>
      <c r="J584" s="182">
        <v>378.53</v>
      </c>
    </row>
    <row r="585" spans="1:10" ht="23.25">
      <c r="A585" s="163">
        <v>23040</v>
      </c>
      <c r="B585" s="165">
        <v>25</v>
      </c>
      <c r="C585" s="177">
        <v>85.0018</v>
      </c>
      <c r="D585" s="177">
        <v>85.0299</v>
      </c>
      <c r="E585" s="177">
        <f t="shared" si="29"/>
        <v>0.028099999999994907</v>
      </c>
      <c r="F585" s="214">
        <f t="shared" si="28"/>
        <v>95.50027188687774</v>
      </c>
      <c r="G585" s="240">
        <f t="shared" si="27"/>
        <v>294.24</v>
      </c>
      <c r="H585" s="165">
        <v>55</v>
      </c>
      <c r="I585" s="182">
        <v>838.9</v>
      </c>
      <c r="J585" s="182">
        <v>544.66</v>
      </c>
    </row>
    <row r="586" spans="1:10" ht="23.25">
      <c r="A586" s="163"/>
      <c r="B586" s="165">
        <v>26</v>
      </c>
      <c r="C586" s="177">
        <v>90.8602</v>
      </c>
      <c r="D586" s="177">
        <v>90.8885</v>
      </c>
      <c r="E586" s="177">
        <f t="shared" si="29"/>
        <v>0.028299999999987335</v>
      </c>
      <c r="F586" s="214">
        <f t="shared" si="28"/>
        <v>89.06372934693104</v>
      </c>
      <c r="G586" s="240">
        <f t="shared" si="27"/>
        <v>317.75</v>
      </c>
      <c r="H586" s="165">
        <v>56</v>
      </c>
      <c r="I586" s="182">
        <v>656.99</v>
      </c>
      <c r="J586" s="182">
        <v>339.24</v>
      </c>
    </row>
    <row r="587" spans="1:10" ht="23.25">
      <c r="A587" s="163"/>
      <c r="B587" s="165">
        <v>27</v>
      </c>
      <c r="C587" s="177">
        <v>85.9864</v>
      </c>
      <c r="D587" s="177">
        <v>86.0174</v>
      </c>
      <c r="E587" s="177">
        <f t="shared" si="29"/>
        <v>0.0309999999999917</v>
      </c>
      <c r="F587" s="214">
        <f t="shared" si="28"/>
        <v>92.41868646212832</v>
      </c>
      <c r="G587" s="240">
        <f t="shared" si="27"/>
        <v>335.43</v>
      </c>
      <c r="H587" s="165">
        <v>57</v>
      </c>
      <c r="I587" s="182">
        <v>690.27</v>
      </c>
      <c r="J587" s="182">
        <v>354.84</v>
      </c>
    </row>
    <row r="588" spans="1:10" ht="23.25">
      <c r="A588" s="163">
        <v>23048</v>
      </c>
      <c r="B588" s="165">
        <v>31</v>
      </c>
      <c r="C588" s="177">
        <v>93.4425</v>
      </c>
      <c r="D588" s="177">
        <v>93.4444</v>
      </c>
      <c r="E588" s="177">
        <f t="shared" si="29"/>
        <v>0.00190000000000623</v>
      </c>
      <c r="F588" s="214">
        <f t="shared" si="28"/>
        <v>5.9927456237383065</v>
      </c>
      <c r="G588" s="240">
        <f t="shared" si="27"/>
        <v>317.05</v>
      </c>
      <c r="H588" s="165">
        <v>58</v>
      </c>
      <c r="I588" s="182">
        <v>683</v>
      </c>
      <c r="J588" s="182">
        <v>365.95</v>
      </c>
    </row>
    <row r="589" spans="1:10" ht="23.25">
      <c r="A589" s="163"/>
      <c r="B589" s="165">
        <v>32</v>
      </c>
      <c r="C589" s="177">
        <v>84.0082</v>
      </c>
      <c r="D589" s="177">
        <v>84.0131</v>
      </c>
      <c r="E589" s="177">
        <f t="shared" si="29"/>
        <v>0.004899999999992133</v>
      </c>
      <c r="F589" s="214">
        <f aca="true" t="shared" si="30" ref="F589:F599">((10^6)*E589/G589)</f>
        <v>17.55894789648152</v>
      </c>
      <c r="G589" s="240">
        <f t="shared" si="27"/>
        <v>279.06</v>
      </c>
      <c r="H589" s="165">
        <v>59</v>
      </c>
      <c r="I589" s="182">
        <v>656.98</v>
      </c>
      <c r="J589" s="182">
        <v>377.92</v>
      </c>
    </row>
    <row r="590" spans="1:10" ht="23.25">
      <c r="A590" s="163"/>
      <c r="B590" s="165">
        <v>33</v>
      </c>
      <c r="C590" s="177">
        <v>91.1135</v>
      </c>
      <c r="D590" s="177">
        <v>91.1223</v>
      </c>
      <c r="E590" s="177">
        <f t="shared" si="29"/>
        <v>0.008799999999993702</v>
      </c>
      <c r="F590" s="214">
        <f t="shared" si="30"/>
        <v>41.02564102561167</v>
      </c>
      <c r="G590" s="240">
        <f t="shared" si="27"/>
        <v>214.5</v>
      </c>
      <c r="H590" s="165">
        <v>60</v>
      </c>
      <c r="I590" s="182">
        <v>769.33</v>
      </c>
      <c r="J590" s="182">
        <v>554.83</v>
      </c>
    </row>
    <row r="591" spans="1:10" ht="23.25">
      <c r="A591" s="163">
        <v>23063</v>
      </c>
      <c r="B591" s="165">
        <v>34</v>
      </c>
      <c r="C591" s="177">
        <v>84.3182</v>
      </c>
      <c r="D591" s="177">
        <v>84.3182</v>
      </c>
      <c r="E591" s="177">
        <f t="shared" si="29"/>
        <v>0</v>
      </c>
      <c r="F591" s="214">
        <f t="shared" si="30"/>
        <v>0</v>
      </c>
      <c r="G591" s="240">
        <f t="shared" si="27"/>
        <v>284.15000000000003</v>
      </c>
      <c r="H591" s="165">
        <v>61</v>
      </c>
      <c r="I591" s="182">
        <v>658.96</v>
      </c>
      <c r="J591" s="182">
        <v>374.81</v>
      </c>
    </row>
    <row r="592" spans="1:10" ht="23.25">
      <c r="A592" s="163"/>
      <c r="B592" s="165">
        <v>35</v>
      </c>
      <c r="C592" s="177">
        <v>86.0807</v>
      </c>
      <c r="D592" s="177">
        <v>86.0857</v>
      </c>
      <c r="E592" s="177">
        <f t="shared" si="29"/>
        <v>0.005000000000009663</v>
      </c>
      <c r="F592" s="214">
        <f t="shared" si="30"/>
        <v>17.693478183975596</v>
      </c>
      <c r="G592" s="240">
        <f t="shared" si="27"/>
        <v>282.59</v>
      </c>
      <c r="H592" s="165">
        <v>62</v>
      </c>
      <c r="I592" s="182">
        <v>668.27</v>
      </c>
      <c r="J592" s="182">
        <v>385.68</v>
      </c>
    </row>
    <row r="593" spans="1:10" ht="23.25">
      <c r="A593" s="163"/>
      <c r="B593" s="165">
        <v>36</v>
      </c>
      <c r="C593" s="177">
        <v>85.023</v>
      </c>
      <c r="D593" s="177">
        <v>85.025</v>
      </c>
      <c r="E593" s="177">
        <f t="shared" si="29"/>
        <v>0.0020000000000095497</v>
      </c>
      <c r="F593" s="214">
        <f t="shared" si="30"/>
        <v>6.943480072245347</v>
      </c>
      <c r="G593" s="240">
        <f t="shared" si="27"/>
        <v>288.04</v>
      </c>
      <c r="H593" s="165">
        <v>63</v>
      </c>
      <c r="I593" s="182">
        <v>634.5</v>
      </c>
      <c r="J593" s="182">
        <v>346.46</v>
      </c>
    </row>
    <row r="594" spans="1:10" ht="23.25">
      <c r="A594" s="163">
        <v>23073</v>
      </c>
      <c r="B594" s="165">
        <v>1</v>
      </c>
      <c r="C594" s="177">
        <v>85.4048</v>
      </c>
      <c r="D594" s="177">
        <v>85.4073</v>
      </c>
      <c r="E594" s="177">
        <f t="shared" si="29"/>
        <v>0.002500000000011937</v>
      </c>
      <c r="F594" s="214">
        <f t="shared" si="30"/>
        <v>8.24103375531361</v>
      </c>
      <c r="G594" s="240">
        <f t="shared" si="27"/>
        <v>303.36</v>
      </c>
      <c r="H594" s="165">
        <v>64</v>
      </c>
      <c r="I594" s="182">
        <v>716.84</v>
      </c>
      <c r="J594" s="182">
        <v>413.48</v>
      </c>
    </row>
    <row r="595" spans="1:10" ht="23.25">
      <c r="A595" s="163"/>
      <c r="B595" s="165">
        <v>2</v>
      </c>
      <c r="C595" s="177">
        <v>87.4754</v>
      </c>
      <c r="D595" s="177">
        <v>87.4773</v>
      </c>
      <c r="E595" s="177">
        <f t="shared" si="29"/>
        <v>0.00190000000000623</v>
      </c>
      <c r="F595" s="214">
        <f t="shared" si="30"/>
        <v>5.4889498772388565</v>
      </c>
      <c r="G595" s="240">
        <f t="shared" si="27"/>
        <v>346.15</v>
      </c>
      <c r="H595" s="165">
        <v>65</v>
      </c>
      <c r="I595" s="182">
        <v>680.25</v>
      </c>
      <c r="J595" s="182">
        <v>334.1</v>
      </c>
    </row>
    <row r="596" spans="1:10" ht="23.25">
      <c r="A596" s="163"/>
      <c r="B596" s="165">
        <v>3</v>
      </c>
      <c r="C596" s="177">
        <v>85.8429</v>
      </c>
      <c r="D596" s="177">
        <v>85.8464</v>
      </c>
      <c r="E596" s="177">
        <f t="shared" si="29"/>
        <v>0.003500000000002501</v>
      </c>
      <c r="F596" s="214">
        <f t="shared" si="30"/>
        <v>13.018895997628709</v>
      </c>
      <c r="G596" s="240">
        <f t="shared" si="27"/>
        <v>268.8399999999999</v>
      </c>
      <c r="H596" s="165">
        <v>66</v>
      </c>
      <c r="I596" s="182">
        <v>803.54</v>
      </c>
      <c r="J596" s="182">
        <v>534.7</v>
      </c>
    </row>
    <row r="597" spans="1:10" ht="23.25">
      <c r="A597" s="163">
        <v>23101</v>
      </c>
      <c r="B597" s="165">
        <v>4</v>
      </c>
      <c r="C597" s="177">
        <v>84.9763</v>
      </c>
      <c r="D597" s="177">
        <v>84.9772</v>
      </c>
      <c r="E597" s="177">
        <f t="shared" si="29"/>
        <v>0.0009000000000014552</v>
      </c>
      <c r="F597" s="214">
        <f t="shared" si="30"/>
        <v>3.2013659161293893</v>
      </c>
      <c r="G597" s="240">
        <f t="shared" si="27"/>
        <v>281.13</v>
      </c>
      <c r="H597" s="165">
        <v>67</v>
      </c>
      <c r="I597" s="182">
        <v>794.3</v>
      </c>
      <c r="J597" s="182">
        <v>513.17</v>
      </c>
    </row>
    <row r="598" spans="1:10" ht="23.25">
      <c r="A598" s="163"/>
      <c r="B598" s="165">
        <v>5</v>
      </c>
      <c r="C598" s="177">
        <v>85.0287</v>
      </c>
      <c r="D598" s="177">
        <v>85.0301</v>
      </c>
      <c r="E598" s="177">
        <f t="shared" si="29"/>
        <v>0.0014000000000038426</v>
      </c>
      <c r="F598" s="214">
        <f t="shared" si="30"/>
        <v>4.643295413100205</v>
      </c>
      <c r="G598" s="240">
        <f t="shared" si="27"/>
        <v>301.51</v>
      </c>
      <c r="H598" s="165">
        <v>68</v>
      </c>
      <c r="I598" s="182">
        <v>841.46</v>
      </c>
      <c r="J598" s="182">
        <v>539.95</v>
      </c>
    </row>
    <row r="599" spans="1:10" ht="24" thickBot="1">
      <c r="A599" s="262"/>
      <c r="B599" s="263">
        <v>6</v>
      </c>
      <c r="C599" s="264">
        <v>87.4415</v>
      </c>
      <c r="D599" s="264">
        <v>87.4436</v>
      </c>
      <c r="E599" s="264">
        <f t="shared" si="29"/>
        <v>0.0020999999999986585</v>
      </c>
      <c r="F599" s="265">
        <f t="shared" si="30"/>
        <v>7.197203372399269</v>
      </c>
      <c r="G599" s="266">
        <f t="shared" si="27"/>
        <v>291.78</v>
      </c>
      <c r="H599" s="263">
        <v>69</v>
      </c>
      <c r="I599" s="267">
        <v>838.68</v>
      </c>
      <c r="J599" s="267">
        <v>546.9</v>
      </c>
    </row>
    <row r="600" spans="1:10" ht="24" thickTop="1">
      <c r="A600" s="163">
        <v>23109</v>
      </c>
      <c r="B600" s="165">
        <v>10</v>
      </c>
      <c r="C600" s="177">
        <v>85.1228</v>
      </c>
      <c r="D600" s="177">
        <v>85.1246</v>
      </c>
      <c r="E600" s="177">
        <f aca="true" t="shared" si="31" ref="E600:E698">D600-C600</f>
        <v>0.0018000000000029104</v>
      </c>
      <c r="F600" s="214">
        <f aca="true" t="shared" si="32" ref="F600:F698">((10^6)*E600/G600)</f>
        <v>4.771877733896001</v>
      </c>
      <c r="G600" s="240">
        <f aca="true" t="shared" si="33" ref="G600:G698">I600-J600</f>
        <v>377.21</v>
      </c>
      <c r="H600" s="165">
        <v>1</v>
      </c>
      <c r="I600" s="182">
        <v>714.5</v>
      </c>
      <c r="J600" s="182">
        <v>337.29</v>
      </c>
    </row>
    <row r="601" spans="1:10" ht="23.25">
      <c r="A601" s="163"/>
      <c r="B601" s="165">
        <v>11</v>
      </c>
      <c r="C601" s="177">
        <v>86.1297</v>
      </c>
      <c r="D601" s="177">
        <v>86.1319</v>
      </c>
      <c r="E601" s="177">
        <f t="shared" si="31"/>
        <v>0.002200000000001978</v>
      </c>
      <c r="F601" s="214">
        <f t="shared" si="32"/>
        <v>5.720675039659824</v>
      </c>
      <c r="G601" s="240">
        <f t="shared" si="33"/>
        <v>384.56999999999994</v>
      </c>
      <c r="H601" s="165">
        <v>2</v>
      </c>
      <c r="I601" s="182">
        <v>750.43</v>
      </c>
      <c r="J601" s="182">
        <v>365.86</v>
      </c>
    </row>
    <row r="602" spans="1:10" ht="23.25">
      <c r="A602" s="163"/>
      <c r="B602" s="165">
        <v>12</v>
      </c>
      <c r="C602" s="177">
        <v>84.8668</v>
      </c>
      <c r="D602" s="177">
        <v>84.8708</v>
      </c>
      <c r="E602" s="177">
        <f t="shared" si="31"/>
        <v>0.0040000000000048885</v>
      </c>
      <c r="F602" s="214">
        <f t="shared" si="32"/>
        <v>11.076650420926253</v>
      </c>
      <c r="G602" s="240">
        <f t="shared" si="33"/>
        <v>361.12</v>
      </c>
      <c r="H602" s="165">
        <v>3</v>
      </c>
      <c r="I602" s="182">
        <v>746.76</v>
      </c>
      <c r="J602" s="182">
        <v>385.64</v>
      </c>
    </row>
    <row r="603" spans="1:10" ht="23.25">
      <c r="A603" s="163">
        <v>23124</v>
      </c>
      <c r="B603" s="165">
        <v>13</v>
      </c>
      <c r="C603" s="177">
        <v>87.1788</v>
      </c>
      <c r="D603" s="177">
        <v>87.1844</v>
      </c>
      <c r="E603" s="177">
        <f t="shared" si="31"/>
        <v>0.00560000000000116</v>
      </c>
      <c r="F603" s="214">
        <f t="shared" si="32"/>
        <v>17.633907484967597</v>
      </c>
      <c r="G603" s="240">
        <f t="shared" si="33"/>
        <v>317.57</v>
      </c>
      <c r="H603" s="165">
        <v>4</v>
      </c>
      <c r="I603" s="182">
        <v>760.88</v>
      </c>
      <c r="J603" s="182">
        <v>443.31</v>
      </c>
    </row>
    <row r="604" spans="1:10" ht="23.25">
      <c r="A604" s="163"/>
      <c r="B604" s="165">
        <v>14</v>
      </c>
      <c r="C604" s="177">
        <v>85.9824</v>
      </c>
      <c r="D604" s="177">
        <v>85.9868</v>
      </c>
      <c r="E604" s="177">
        <f t="shared" si="31"/>
        <v>0.004400000000003956</v>
      </c>
      <c r="F604" s="214">
        <f t="shared" si="32"/>
        <v>12.993916484566642</v>
      </c>
      <c r="G604" s="240">
        <f t="shared" si="33"/>
        <v>338.62</v>
      </c>
      <c r="H604" s="165">
        <v>5</v>
      </c>
      <c r="I604" s="182">
        <v>713.4</v>
      </c>
      <c r="J604" s="182">
        <v>374.78</v>
      </c>
    </row>
    <row r="605" spans="1:10" ht="23.25">
      <c r="A605" s="163"/>
      <c r="B605" s="165">
        <v>15</v>
      </c>
      <c r="C605" s="177">
        <v>87.0461</v>
      </c>
      <c r="D605" s="177">
        <v>87.055</v>
      </c>
      <c r="E605" s="177">
        <f t="shared" si="31"/>
        <v>0.008900000000011232</v>
      </c>
      <c r="F605" s="214">
        <f t="shared" si="32"/>
        <v>25.72179994801085</v>
      </c>
      <c r="G605" s="240">
        <f t="shared" si="33"/>
        <v>346.00999999999993</v>
      </c>
      <c r="H605" s="165">
        <v>6</v>
      </c>
      <c r="I605" s="182">
        <v>723.93</v>
      </c>
      <c r="J605" s="182">
        <v>377.92</v>
      </c>
    </row>
    <row r="606" spans="1:10" ht="23.25">
      <c r="A606" s="163">
        <v>23133</v>
      </c>
      <c r="B606" s="165">
        <v>19</v>
      </c>
      <c r="C606" s="177">
        <v>89.0085</v>
      </c>
      <c r="D606" s="177">
        <v>89.0288</v>
      </c>
      <c r="E606" s="177">
        <f t="shared" si="31"/>
        <v>0.02030000000000598</v>
      </c>
      <c r="F606" s="214">
        <f t="shared" si="32"/>
        <v>58.19453602042824</v>
      </c>
      <c r="G606" s="240">
        <f t="shared" si="33"/>
        <v>348.83</v>
      </c>
      <c r="H606" s="165">
        <v>7</v>
      </c>
      <c r="I606" s="182">
        <v>717.92</v>
      </c>
      <c r="J606" s="182">
        <v>369.09</v>
      </c>
    </row>
    <row r="607" spans="1:10" ht="23.25">
      <c r="A607" s="163"/>
      <c r="B607" s="165">
        <v>20</v>
      </c>
      <c r="C607" s="177">
        <v>84.6992</v>
      </c>
      <c r="D607" s="177">
        <v>84.731</v>
      </c>
      <c r="E607" s="177">
        <f t="shared" si="31"/>
        <v>0.031799999999989836</v>
      </c>
      <c r="F607" s="214">
        <f t="shared" si="32"/>
        <v>92.10183334778532</v>
      </c>
      <c r="G607" s="240">
        <f t="shared" si="33"/>
        <v>345.27</v>
      </c>
      <c r="H607" s="165">
        <v>8</v>
      </c>
      <c r="I607" s="182">
        <v>683.66</v>
      </c>
      <c r="J607" s="182">
        <v>338.39</v>
      </c>
    </row>
    <row r="608" spans="1:10" ht="23.25">
      <c r="A608" s="163"/>
      <c r="B608" s="165">
        <v>21</v>
      </c>
      <c r="C608" s="177">
        <v>86.4107</v>
      </c>
      <c r="D608" s="177">
        <v>86.4397</v>
      </c>
      <c r="E608" s="177">
        <f t="shared" si="31"/>
        <v>0.028999999999996362</v>
      </c>
      <c r="F608" s="214">
        <f t="shared" si="32"/>
        <v>89.45371541378933</v>
      </c>
      <c r="G608" s="240">
        <f t="shared" si="33"/>
        <v>324.19</v>
      </c>
      <c r="H608" s="165">
        <v>9</v>
      </c>
      <c r="I608" s="182">
        <v>776.77</v>
      </c>
      <c r="J608" s="182">
        <v>452.58</v>
      </c>
    </row>
    <row r="609" spans="1:10" ht="23.25">
      <c r="A609" s="163">
        <v>23134</v>
      </c>
      <c r="B609" s="165">
        <v>22</v>
      </c>
      <c r="C609" s="177">
        <v>89.9884</v>
      </c>
      <c r="D609" s="177">
        <v>90.016</v>
      </c>
      <c r="E609" s="177">
        <f t="shared" si="31"/>
        <v>0.02760000000000673</v>
      </c>
      <c r="F609" s="214">
        <f t="shared" si="32"/>
        <v>89.92571354100978</v>
      </c>
      <c r="G609" s="240">
        <f t="shared" si="33"/>
        <v>306.9200000000001</v>
      </c>
      <c r="H609" s="165">
        <v>10</v>
      </c>
      <c r="I609" s="182">
        <v>861.21</v>
      </c>
      <c r="J609" s="182">
        <v>554.29</v>
      </c>
    </row>
    <row r="610" spans="1:10" ht="23.25">
      <c r="A610" s="163"/>
      <c r="B610" s="165">
        <v>23</v>
      </c>
      <c r="C610" s="177">
        <v>87.77</v>
      </c>
      <c r="D610" s="177">
        <v>87.7868</v>
      </c>
      <c r="E610" s="177">
        <f t="shared" si="31"/>
        <v>0.01680000000000348</v>
      </c>
      <c r="F610" s="214">
        <f t="shared" si="32"/>
        <v>48.49744522387772</v>
      </c>
      <c r="G610" s="240">
        <f t="shared" si="33"/>
        <v>346.40999999999997</v>
      </c>
      <c r="H610" s="165">
        <v>11</v>
      </c>
      <c r="I610" s="182">
        <v>837.14</v>
      </c>
      <c r="J610" s="182">
        <v>490.73</v>
      </c>
    </row>
    <row r="611" spans="1:10" ht="23.25">
      <c r="A611" s="163"/>
      <c r="B611" s="165">
        <v>24</v>
      </c>
      <c r="C611" s="177">
        <v>88.1464</v>
      </c>
      <c r="D611" s="177">
        <v>88.1885</v>
      </c>
      <c r="E611" s="177">
        <f t="shared" si="31"/>
        <v>0.04210000000000491</v>
      </c>
      <c r="F611" s="214">
        <f t="shared" si="32"/>
        <v>134.41890166029668</v>
      </c>
      <c r="G611" s="240">
        <f t="shared" si="33"/>
        <v>313.19999999999993</v>
      </c>
      <c r="H611" s="165">
        <v>12</v>
      </c>
      <c r="I611" s="182">
        <v>850.56</v>
      </c>
      <c r="J611" s="182">
        <v>537.36</v>
      </c>
    </row>
    <row r="612" spans="1:10" ht="23.25">
      <c r="A612" s="163">
        <v>23143</v>
      </c>
      <c r="B612" s="165">
        <v>25</v>
      </c>
      <c r="C612" s="177">
        <v>85.0242</v>
      </c>
      <c r="D612" s="177">
        <v>85.0528</v>
      </c>
      <c r="E612" s="177">
        <f t="shared" si="31"/>
        <v>0.028600000000011505</v>
      </c>
      <c r="F612" s="214">
        <f t="shared" si="32"/>
        <v>88.39710700380634</v>
      </c>
      <c r="G612" s="240">
        <f t="shared" si="33"/>
        <v>323.54</v>
      </c>
      <c r="H612" s="165">
        <v>13</v>
      </c>
      <c r="I612" s="182">
        <v>724.48</v>
      </c>
      <c r="J612" s="182">
        <v>400.94</v>
      </c>
    </row>
    <row r="613" spans="1:10" ht="23.25">
      <c r="A613" s="163"/>
      <c r="B613" s="165">
        <v>26</v>
      </c>
      <c r="C613" s="177">
        <v>90.8975</v>
      </c>
      <c r="D613" s="177">
        <v>90.9186</v>
      </c>
      <c r="E613" s="177">
        <f t="shared" si="31"/>
        <v>0.021100000000004115</v>
      </c>
      <c r="F613" s="214">
        <f t="shared" si="32"/>
        <v>54.1497715957607</v>
      </c>
      <c r="G613" s="240">
        <f t="shared" si="33"/>
        <v>389.66</v>
      </c>
      <c r="H613" s="165">
        <v>14</v>
      </c>
      <c r="I613" s="182">
        <v>701.7</v>
      </c>
      <c r="J613" s="182">
        <v>312.04</v>
      </c>
    </row>
    <row r="614" spans="1:10" ht="23.25">
      <c r="A614" s="163"/>
      <c r="B614" s="165">
        <v>27</v>
      </c>
      <c r="C614" s="177">
        <v>86.0269</v>
      </c>
      <c r="D614" s="177">
        <v>86.0523</v>
      </c>
      <c r="E614" s="177">
        <f t="shared" si="31"/>
        <v>0.025400000000004752</v>
      </c>
      <c r="F614" s="214">
        <f t="shared" si="32"/>
        <v>80.51989221748217</v>
      </c>
      <c r="G614" s="240">
        <f t="shared" si="33"/>
        <v>315.45000000000005</v>
      </c>
      <c r="H614" s="165">
        <v>15</v>
      </c>
      <c r="I614" s="182">
        <v>671.95</v>
      </c>
      <c r="J614" s="182">
        <v>356.5</v>
      </c>
    </row>
    <row r="615" spans="1:10" ht="23.25">
      <c r="A615" s="163">
        <v>23173</v>
      </c>
      <c r="B615" s="165">
        <v>7</v>
      </c>
      <c r="C615" s="177">
        <v>86.4147</v>
      </c>
      <c r="D615" s="177">
        <v>86.4236</v>
      </c>
      <c r="E615" s="177">
        <f t="shared" si="31"/>
        <v>0.008899999999997021</v>
      </c>
      <c r="F615" s="214">
        <f t="shared" si="32"/>
        <v>30.500342700469574</v>
      </c>
      <c r="G615" s="240">
        <f t="shared" si="33"/>
        <v>291.79999999999995</v>
      </c>
      <c r="H615" s="165">
        <v>16</v>
      </c>
      <c r="I615" s="182">
        <v>800.9</v>
      </c>
      <c r="J615" s="182">
        <v>509.1</v>
      </c>
    </row>
    <row r="616" spans="1:10" ht="23.25">
      <c r="A616" s="163"/>
      <c r="B616" s="165">
        <v>8</v>
      </c>
      <c r="C616" s="177">
        <v>84.777</v>
      </c>
      <c r="D616" s="177">
        <v>84.7852</v>
      </c>
      <c r="E616" s="177">
        <f t="shared" si="31"/>
        <v>0.008200000000002206</v>
      </c>
      <c r="F616" s="214">
        <f t="shared" si="32"/>
        <v>28.785059851869992</v>
      </c>
      <c r="G616" s="240">
        <f t="shared" si="33"/>
        <v>284.87</v>
      </c>
      <c r="H616" s="165">
        <v>17</v>
      </c>
      <c r="I616" s="182">
        <v>809.39</v>
      </c>
      <c r="J616" s="182">
        <v>524.52</v>
      </c>
    </row>
    <row r="617" spans="1:10" ht="23.25">
      <c r="A617" s="163"/>
      <c r="B617" s="165">
        <v>9</v>
      </c>
      <c r="C617" s="177">
        <v>87.6307</v>
      </c>
      <c r="D617" s="177">
        <v>87.6359</v>
      </c>
      <c r="E617" s="177">
        <f t="shared" si="31"/>
        <v>0.005200000000002092</v>
      </c>
      <c r="F617" s="214">
        <f t="shared" si="32"/>
        <v>18.507313948115787</v>
      </c>
      <c r="G617" s="240">
        <f t="shared" si="33"/>
        <v>280.96999999999997</v>
      </c>
      <c r="H617" s="165">
        <v>18</v>
      </c>
      <c r="I617" s="182">
        <v>743.66</v>
      </c>
      <c r="J617" s="182">
        <v>462.69</v>
      </c>
    </row>
    <row r="618" spans="1:10" ht="23.25">
      <c r="A618" s="163">
        <v>23179</v>
      </c>
      <c r="B618" s="165">
        <v>10</v>
      </c>
      <c r="C618" s="177">
        <v>85.0602</v>
      </c>
      <c r="D618" s="177">
        <v>85.0973</v>
      </c>
      <c r="E618" s="177">
        <f t="shared" si="31"/>
        <v>0.03710000000000946</v>
      </c>
      <c r="F618" s="214">
        <f t="shared" si="32"/>
        <v>145.1373131993172</v>
      </c>
      <c r="G618" s="240">
        <f t="shared" si="33"/>
        <v>255.62</v>
      </c>
      <c r="H618" s="165">
        <v>19</v>
      </c>
      <c r="I618" s="182">
        <v>871</v>
      </c>
      <c r="J618" s="182">
        <v>615.38</v>
      </c>
    </row>
    <row r="619" spans="1:10" ht="23.25">
      <c r="A619" s="163"/>
      <c r="B619" s="165">
        <v>11</v>
      </c>
      <c r="C619" s="177">
        <v>86.129</v>
      </c>
      <c r="D619" s="177">
        <v>86.1629</v>
      </c>
      <c r="E619" s="177">
        <f t="shared" si="31"/>
        <v>0.033899999999988495</v>
      </c>
      <c r="F619" s="214">
        <f t="shared" si="32"/>
        <v>115.92121460808544</v>
      </c>
      <c r="G619" s="240">
        <f t="shared" si="33"/>
        <v>292.43999999999994</v>
      </c>
      <c r="H619" s="165">
        <v>20</v>
      </c>
      <c r="I619" s="182">
        <v>813.52</v>
      </c>
      <c r="J619" s="182">
        <v>521.08</v>
      </c>
    </row>
    <row r="620" spans="1:10" ht="23.25">
      <c r="A620" s="163"/>
      <c r="B620" s="165">
        <v>12</v>
      </c>
      <c r="C620" s="177">
        <v>84.8578</v>
      </c>
      <c r="D620" s="177">
        <v>84.8798</v>
      </c>
      <c r="E620" s="177">
        <f t="shared" si="31"/>
        <v>0.02200000000000557</v>
      </c>
      <c r="F620" s="214">
        <f t="shared" si="32"/>
        <v>72.47809184952747</v>
      </c>
      <c r="G620" s="240">
        <f t="shared" si="33"/>
        <v>303.54</v>
      </c>
      <c r="H620" s="165">
        <v>21</v>
      </c>
      <c r="I620" s="182">
        <v>668.72</v>
      </c>
      <c r="J620" s="182">
        <v>365.18</v>
      </c>
    </row>
    <row r="621" spans="1:10" ht="23.25">
      <c r="A621" s="163">
        <v>23189</v>
      </c>
      <c r="B621" s="165">
        <v>13</v>
      </c>
      <c r="C621" s="177">
        <v>87.1837</v>
      </c>
      <c r="D621" s="177">
        <v>87.3268</v>
      </c>
      <c r="E621" s="177">
        <f t="shared" si="31"/>
        <v>0.143100000000004</v>
      </c>
      <c r="F621" s="214">
        <f t="shared" si="32"/>
        <v>444.36853709282997</v>
      </c>
      <c r="G621" s="240">
        <f t="shared" si="33"/>
        <v>322.03</v>
      </c>
      <c r="H621" s="165">
        <v>22</v>
      </c>
      <c r="I621" s="182">
        <v>683.39</v>
      </c>
      <c r="J621" s="182">
        <v>361.36</v>
      </c>
    </row>
    <row r="622" spans="1:10" ht="23.25">
      <c r="A622" s="163"/>
      <c r="B622" s="165">
        <v>14</v>
      </c>
      <c r="C622" s="177">
        <v>85.9118</v>
      </c>
      <c r="D622" s="177">
        <v>86.0397</v>
      </c>
      <c r="E622" s="177">
        <f t="shared" si="31"/>
        <v>0.1278999999999968</v>
      </c>
      <c r="F622" s="214">
        <f t="shared" si="32"/>
        <v>442.6371344523162</v>
      </c>
      <c r="G622" s="240">
        <f t="shared" si="33"/>
        <v>288.95000000000005</v>
      </c>
      <c r="H622" s="165">
        <v>23</v>
      </c>
      <c r="I622" s="182">
        <v>766.83</v>
      </c>
      <c r="J622" s="182">
        <v>477.88</v>
      </c>
    </row>
    <row r="623" spans="1:10" ht="23.25">
      <c r="A623" s="163"/>
      <c r="B623" s="165">
        <v>15</v>
      </c>
      <c r="C623" s="177">
        <v>87.0358</v>
      </c>
      <c r="D623" s="177">
        <v>87.1748</v>
      </c>
      <c r="E623" s="177">
        <f t="shared" si="31"/>
        <v>0.13900000000001</v>
      </c>
      <c r="F623" s="214">
        <f t="shared" si="32"/>
        <v>456.3811274912499</v>
      </c>
      <c r="G623" s="240">
        <f t="shared" si="33"/>
        <v>304.57000000000005</v>
      </c>
      <c r="H623" s="165">
        <v>24</v>
      </c>
      <c r="I623" s="182">
        <v>664.7</v>
      </c>
      <c r="J623" s="182">
        <v>360.13</v>
      </c>
    </row>
    <row r="624" spans="1:10" ht="23.25">
      <c r="A624" s="163">
        <v>23196</v>
      </c>
      <c r="B624" s="165">
        <v>1</v>
      </c>
      <c r="C624" s="177">
        <v>85.4298</v>
      </c>
      <c r="D624" s="177">
        <v>85.5358</v>
      </c>
      <c r="E624" s="177">
        <f t="shared" si="31"/>
        <v>0.10599999999999454</v>
      </c>
      <c r="F624" s="214">
        <f t="shared" si="32"/>
        <v>341.5388581002531</v>
      </c>
      <c r="G624" s="240">
        <f t="shared" si="33"/>
        <v>310.35999999999996</v>
      </c>
      <c r="H624" s="165">
        <v>25</v>
      </c>
      <c r="I624" s="182">
        <v>694.8</v>
      </c>
      <c r="J624" s="182">
        <v>384.44</v>
      </c>
    </row>
    <row r="625" spans="1:10" ht="23.25">
      <c r="A625" s="163"/>
      <c r="B625" s="165">
        <v>2</v>
      </c>
      <c r="C625" s="177">
        <v>87.4863</v>
      </c>
      <c r="D625" s="177">
        <v>87.5778</v>
      </c>
      <c r="E625" s="177">
        <f t="shared" si="31"/>
        <v>0.09149999999999636</v>
      </c>
      <c r="F625" s="214">
        <f t="shared" si="32"/>
        <v>326.3893843190283</v>
      </c>
      <c r="G625" s="240">
        <f t="shared" si="33"/>
        <v>280.3399999999999</v>
      </c>
      <c r="H625" s="165">
        <v>26</v>
      </c>
      <c r="I625" s="182">
        <v>814.18</v>
      </c>
      <c r="J625" s="182">
        <v>533.84</v>
      </c>
    </row>
    <row r="626" spans="1:10" ht="23.25">
      <c r="A626" s="163"/>
      <c r="B626" s="165">
        <v>3</v>
      </c>
      <c r="C626" s="177">
        <v>85.8697</v>
      </c>
      <c r="D626" s="177">
        <v>85.9659</v>
      </c>
      <c r="E626" s="177">
        <f t="shared" si="31"/>
        <v>0.09620000000001028</v>
      </c>
      <c r="F626" s="214">
        <f t="shared" si="32"/>
        <v>327.71248509627077</v>
      </c>
      <c r="G626" s="240">
        <f t="shared" si="33"/>
        <v>293.54999999999995</v>
      </c>
      <c r="H626" s="165">
        <v>27</v>
      </c>
      <c r="I626" s="182">
        <v>840.25</v>
      </c>
      <c r="J626" s="182">
        <v>546.7</v>
      </c>
    </row>
    <row r="627" spans="1:10" ht="23.25">
      <c r="A627" s="163">
        <v>23212</v>
      </c>
      <c r="B627" s="165">
        <v>4</v>
      </c>
      <c r="C627" s="177">
        <v>85.0406</v>
      </c>
      <c r="D627" s="177">
        <v>85.0518</v>
      </c>
      <c r="E627" s="177">
        <f t="shared" si="31"/>
        <v>0.01120000000000232</v>
      </c>
      <c r="F627" s="214">
        <f t="shared" si="32"/>
        <v>34.4774511312985</v>
      </c>
      <c r="G627" s="240">
        <f t="shared" si="33"/>
        <v>324.85</v>
      </c>
      <c r="H627" s="165">
        <v>28</v>
      </c>
      <c r="I627" s="182">
        <v>826.21</v>
      </c>
      <c r="J627" s="182">
        <v>501.36</v>
      </c>
    </row>
    <row r="628" spans="1:10" ht="23.25">
      <c r="A628" s="163"/>
      <c r="B628" s="165">
        <v>5</v>
      </c>
      <c r="C628" s="177">
        <v>85.0473</v>
      </c>
      <c r="D628" s="177">
        <v>85.0607</v>
      </c>
      <c r="E628" s="177">
        <f t="shared" si="31"/>
        <v>0.013399999999990087</v>
      </c>
      <c r="F628" s="214">
        <f t="shared" si="32"/>
        <v>44.4179262794686</v>
      </c>
      <c r="G628" s="240">
        <f t="shared" si="33"/>
        <v>301.67999999999995</v>
      </c>
      <c r="H628" s="165">
        <v>29</v>
      </c>
      <c r="I628" s="182">
        <v>816.4</v>
      </c>
      <c r="J628" s="182">
        <v>514.72</v>
      </c>
    </row>
    <row r="629" spans="1:10" ht="23.25">
      <c r="A629" s="163"/>
      <c r="B629" s="165">
        <v>6</v>
      </c>
      <c r="C629" s="177">
        <v>87.4835</v>
      </c>
      <c r="D629" s="177">
        <v>87.498</v>
      </c>
      <c r="E629" s="177">
        <f t="shared" si="31"/>
        <v>0.014499999999998181</v>
      </c>
      <c r="F629" s="214">
        <f t="shared" si="32"/>
        <v>47.562815718684575</v>
      </c>
      <c r="G629" s="240">
        <f t="shared" si="33"/>
        <v>304.86</v>
      </c>
      <c r="H629" s="165">
        <v>30</v>
      </c>
      <c r="I629" s="182">
        <v>838.82</v>
      </c>
      <c r="J629" s="182">
        <v>533.96</v>
      </c>
    </row>
    <row r="630" spans="1:10" ht="23.25">
      <c r="A630" s="163">
        <v>23227</v>
      </c>
      <c r="B630" s="165">
        <v>25</v>
      </c>
      <c r="C630" s="177">
        <v>84.9958</v>
      </c>
      <c r="D630" s="177">
        <v>85.2034</v>
      </c>
      <c r="E630" s="177">
        <f t="shared" si="31"/>
        <v>0.20759999999999934</v>
      </c>
      <c r="F630" s="214">
        <f t="shared" si="32"/>
        <v>616.426153572063</v>
      </c>
      <c r="G630" s="240">
        <f t="shared" si="33"/>
        <v>336.78</v>
      </c>
      <c r="H630" s="165">
        <v>31</v>
      </c>
      <c r="I630" s="182">
        <v>774.03</v>
      </c>
      <c r="J630" s="182">
        <v>437.25</v>
      </c>
    </row>
    <row r="631" spans="1:10" ht="23.25">
      <c r="A631" s="163"/>
      <c r="B631" s="165">
        <v>26</v>
      </c>
      <c r="C631" s="177">
        <v>90.8671</v>
      </c>
      <c r="D631" s="177">
        <v>91.0913</v>
      </c>
      <c r="E631" s="177">
        <f t="shared" si="31"/>
        <v>0.2242000000000104</v>
      </c>
      <c r="F631" s="214">
        <f t="shared" si="32"/>
        <v>716.5457509029064</v>
      </c>
      <c r="G631" s="240">
        <f t="shared" si="33"/>
        <v>312.89</v>
      </c>
      <c r="H631" s="165">
        <v>32</v>
      </c>
      <c r="I631" s="182">
        <v>852.89</v>
      </c>
      <c r="J631" s="182">
        <v>540</v>
      </c>
    </row>
    <row r="632" spans="1:10" ht="23.25">
      <c r="A632" s="163"/>
      <c r="B632" s="165">
        <v>27</v>
      </c>
      <c r="C632" s="177">
        <v>85.9929</v>
      </c>
      <c r="D632" s="177">
        <v>86.2021</v>
      </c>
      <c r="E632" s="177">
        <f t="shared" si="31"/>
        <v>0.2091999999999956</v>
      </c>
      <c r="F632" s="214">
        <f t="shared" si="32"/>
        <v>681.4110289566972</v>
      </c>
      <c r="G632" s="240">
        <f t="shared" si="33"/>
        <v>307.01</v>
      </c>
      <c r="H632" s="165">
        <v>33</v>
      </c>
      <c r="I632" s="182">
        <v>854</v>
      </c>
      <c r="J632" s="182">
        <v>546.99</v>
      </c>
    </row>
    <row r="633" spans="1:10" ht="23.25">
      <c r="A633" s="163">
        <v>23228</v>
      </c>
      <c r="B633" s="165">
        <v>28</v>
      </c>
      <c r="C633" s="177">
        <v>91.7367</v>
      </c>
      <c r="D633" s="177">
        <v>91.9604</v>
      </c>
      <c r="E633" s="177">
        <f t="shared" si="31"/>
        <v>0.223700000000008</v>
      </c>
      <c r="F633" s="214">
        <f t="shared" si="32"/>
        <v>745.5175631540627</v>
      </c>
      <c r="G633" s="240">
        <f t="shared" si="33"/>
        <v>300.05999999999995</v>
      </c>
      <c r="H633" s="165">
        <v>34</v>
      </c>
      <c r="I633" s="182">
        <v>842.79</v>
      </c>
      <c r="J633" s="182">
        <v>542.73</v>
      </c>
    </row>
    <row r="634" spans="1:10" ht="23.25">
      <c r="A634" s="163"/>
      <c r="B634" s="165">
        <v>29</v>
      </c>
      <c r="C634" s="177">
        <v>85.2419</v>
      </c>
      <c r="D634" s="177">
        <v>85.4642</v>
      </c>
      <c r="E634" s="177">
        <f t="shared" si="31"/>
        <v>0.22230000000000416</v>
      </c>
      <c r="F634" s="214">
        <f t="shared" si="32"/>
        <v>731.7795773257099</v>
      </c>
      <c r="G634" s="240">
        <f t="shared" si="33"/>
        <v>303.78000000000003</v>
      </c>
      <c r="H634" s="165">
        <v>35</v>
      </c>
      <c r="I634" s="182">
        <v>743.58</v>
      </c>
      <c r="J634" s="182">
        <v>439.8</v>
      </c>
    </row>
    <row r="635" spans="1:10" ht="23.25">
      <c r="A635" s="163"/>
      <c r="B635" s="165">
        <v>30</v>
      </c>
      <c r="C635" s="177">
        <v>85.3174</v>
      </c>
      <c r="D635" s="177">
        <v>85.5318</v>
      </c>
      <c r="E635" s="177">
        <f t="shared" si="31"/>
        <v>0.2143999999999977</v>
      </c>
      <c r="F635" s="214">
        <f t="shared" si="32"/>
        <v>684.1534239581266</v>
      </c>
      <c r="G635" s="240">
        <f t="shared" si="33"/>
        <v>313.38</v>
      </c>
      <c r="H635" s="165">
        <v>36</v>
      </c>
      <c r="I635" s="182">
        <v>744.9</v>
      </c>
      <c r="J635" s="182">
        <v>431.52</v>
      </c>
    </row>
    <row r="636" spans="1:10" ht="23.25">
      <c r="A636" s="163">
        <v>23229</v>
      </c>
      <c r="B636" s="165">
        <v>31</v>
      </c>
      <c r="C636" s="177">
        <v>93.4306</v>
      </c>
      <c r="D636" s="177">
        <v>93.5474</v>
      </c>
      <c r="E636" s="177">
        <f t="shared" si="31"/>
        <v>0.1167999999999978</v>
      </c>
      <c r="F636" s="214">
        <f t="shared" si="32"/>
        <v>355.25275260051643</v>
      </c>
      <c r="G636" s="240">
        <f t="shared" si="33"/>
        <v>328.78</v>
      </c>
      <c r="H636" s="165">
        <v>37</v>
      </c>
      <c r="I636" s="182">
        <v>703.14</v>
      </c>
      <c r="J636" s="182">
        <v>374.36</v>
      </c>
    </row>
    <row r="637" spans="1:10" ht="23.25">
      <c r="A637" s="163"/>
      <c r="B637" s="165">
        <v>32</v>
      </c>
      <c r="C637" s="177">
        <v>83.9792</v>
      </c>
      <c r="D637" s="177">
        <v>84.1145</v>
      </c>
      <c r="E637" s="177">
        <f t="shared" si="31"/>
        <v>0.13530000000000086</v>
      </c>
      <c r="F637" s="214">
        <f t="shared" si="32"/>
        <v>454.85107241310055</v>
      </c>
      <c r="G637" s="240">
        <f t="shared" si="33"/>
        <v>297.46</v>
      </c>
      <c r="H637" s="165">
        <v>38</v>
      </c>
      <c r="I637" s="182">
        <v>740.8</v>
      </c>
      <c r="J637" s="182">
        <v>443.34</v>
      </c>
    </row>
    <row r="638" spans="1:10" ht="23.25">
      <c r="A638" s="163"/>
      <c r="B638" s="165">
        <v>33</v>
      </c>
      <c r="C638" s="177">
        <v>91.0708</v>
      </c>
      <c r="D638" s="177">
        <v>91.1633</v>
      </c>
      <c r="E638" s="177">
        <f t="shared" si="31"/>
        <v>0.09250000000000114</v>
      </c>
      <c r="F638" s="214">
        <f t="shared" si="32"/>
        <v>263.4051883703082</v>
      </c>
      <c r="G638" s="240">
        <f t="shared" si="33"/>
        <v>351.16999999999996</v>
      </c>
      <c r="H638" s="165">
        <v>39</v>
      </c>
      <c r="I638" s="182">
        <v>694.43</v>
      </c>
      <c r="J638" s="182">
        <v>343.26</v>
      </c>
    </row>
    <row r="639" spans="1:10" ht="23.25">
      <c r="A639" s="163">
        <v>23232</v>
      </c>
      <c r="B639" s="165">
        <v>34</v>
      </c>
      <c r="C639" s="177">
        <v>84.2942</v>
      </c>
      <c r="D639" s="177">
        <v>84.407</v>
      </c>
      <c r="E639" s="177">
        <f t="shared" si="31"/>
        <v>0.1127999999999929</v>
      </c>
      <c r="F639" s="214">
        <f t="shared" si="32"/>
        <v>339.7999759006895</v>
      </c>
      <c r="G639" s="240">
        <f t="shared" si="33"/>
        <v>331.96000000000004</v>
      </c>
      <c r="H639" s="165">
        <v>40</v>
      </c>
      <c r="I639" s="182">
        <v>738.59</v>
      </c>
      <c r="J639" s="182">
        <v>406.63</v>
      </c>
    </row>
    <row r="640" spans="1:10" ht="23.25">
      <c r="A640" s="163"/>
      <c r="B640" s="165">
        <v>35</v>
      </c>
      <c r="C640" s="177">
        <v>86.0624</v>
      </c>
      <c r="D640" s="177">
        <v>86.1663</v>
      </c>
      <c r="E640" s="177">
        <f t="shared" si="31"/>
        <v>0.1039000000000101</v>
      </c>
      <c r="F640" s="214">
        <f t="shared" si="32"/>
        <v>359.8766928752384</v>
      </c>
      <c r="G640" s="240">
        <f t="shared" si="33"/>
        <v>288.71000000000004</v>
      </c>
      <c r="H640" s="165">
        <v>41</v>
      </c>
      <c r="I640" s="182">
        <v>853.74</v>
      </c>
      <c r="J640" s="182">
        <v>565.03</v>
      </c>
    </row>
    <row r="641" spans="1:10" ht="23.25">
      <c r="A641" s="163"/>
      <c r="B641" s="165">
        <v>36</v>
      </c>
      <c r="C641" s="177">
        <v>85.062</v>
      </c>
      <c r="D641" s="177">
        <v>85.2027</v>
      </c>
      <c r="E641" s="177">
        <f t="shared" si="31"/>
        <v>0.14069999999999538</v>
      </c>
      <c r="F641" s="214">
        <f t="shared" si="32"/>
        <v>471.5779595119834</v>
      </c>
      <c r="G641" s="240">
        <f t="shared" si="33"/>
        <v>298.36</v>
      </c>
      <c r="H641" s="165">
        <v>42</v>
      </c>
      <c r="I641" s="182">
        <v>825.48</v>
      </c>
      <c r="J641" s="182">
        <v>527.12</v>
      </c>
    </row>
    <row r="642" spans="1:10" ht="23.25">
      <c r="A642" s="163">
        <v>23271</v>
      </c>
      <c r="B642" s="165">
        <v>1</v>
      </c>
      <c r="C642" s="177">
        <v>85.3965</v>
      </c>
      <c r="D642" s="177">
        <v>85.4058</v>
      </c>
      <c r="E642" s="177">
        <f t="shared" si="31"/>
        <v>0.00929999999999609</v>
      </c>
      <c r="F642" s="214">
        <f t="shared" si="32"/>
        <v>28.88467869676085</v>
      </c>
      <c r="G642" s="240">
        <f t="shared" si="33"/>
        <v>321.9699999999999</v>
      </c>
      <c r="H642" s="165">
        <v>43</v>
      </c>
      <c r="I642" s="182">
        <v>840.79</v>
      </c>
      <c r="J642" s="182">
        <v>518.82</v>
      </c>
    </row>
    <row r="643" spans="1:10" ht="23.25">
      <c r="A643" s="163"/>
      <c r="B643" s="165">
        <v>2</v>
      </c>
      <c r="C643" s="177">
        <v>87.47</v>
      </c>
      <c r="D643" s="177">
        <v>87.4803</v>
      </c>
      <c r="E643" s="177">
        <f t="shared" si="31"/>
        <v>0.010300000000000864</v>
      </c>
      <c r="F643" s="214">
        <f t="shared" si="32"/>
        <v>31.41584822790479</v>
      </c>
      <c r="G643" s="240">
        <f t="shared" si="33"/>
        <v>327.86</v>
      </c>
      <c r="H643" s="165">
        <v>44</v>
      </c>
      <c r="I643" s="182">
        <v>882.74</v>
      </c>
      <c r="J643" s="182">
        <v>554.88</v>
      </c>
    </row>
    <row r="644" spans="1:10" ht="23.25">
      <c r="A644" s="163"/>
      <c r="B644" s="165">
        <v>3</v>
      </c>
      <c r="C644" s="177">
        <v>85.8704</v>
      </c>
      <c r="D644" s="177">
        <v>85.8839</v>
      </c>
      <c r="E644" s="177">
        <f t="shared" si="31"/>
        <v>0.013499999999993406</v>
      </c>
      <c r="F644" s="214">
        <f t="shared" si="32"/>
        <v>34.210993132443186</v>
      </c>
      <c r="G644" s="240">
        <f t="shared" si="33"/>
        <v>394.61</v>
      </c>
      <c r="H644" s="165">
        <v>45</v>
      </c>
      <c r="I644" s="182">
        <v>764.14</v>
      </c>
      <c r="J644" s="182">
        <v>369.53</v>
      </c>
    </row>
    <row r="645" spans="1:10" ht="23.25">
      <c r="A645" s="163">
        <v>23278</v>
      </c>
      <c r="B645" s="165">
        <v>4</v>
      </c>
      <c r="C645" s="177">
        <v>85.027</v>
      </c>
      <c r="D645" s="177">
        <v>85.0525</v>
      </c>
      <c r="E645" s="177">
        <f t="shared" si="31"/>
        <v>0.02549999999999386</v>
      </c>
      <c r="F645" s="214">
        <f t="shared" si="32"/>
        <v>79.88972085589728</v>
      </c>
      <c r="G645" s="240">
        <f t="shared" si="33"/>
        <v>319.19000000000005</v>
      </c>
      <c r="H645" s="165">
        <v>46</v>
      </c>
      <c r="I645" s="182">
        <v>884.1</v>
      </c>
      <c r="J645" s="182">
        <v>564.91</v>
      </c>
    </row>
    <row r="646" spans="1:10" ht="23.25">
      <c r="A646" s="163"/>
      <c r="B646" s="165">
        <v>5</v>
      </c>
      <c r="C646" s="177">
        <v>85.0562</v>
      </c>
      <c r="D646" s="177">
        <v>85.0902</v>
      </c>
      <c r="E646" s="177">
        <f t="shared" si="31"/>
        <v>0.033999999999991815</v>
      </c>
      <c r="F646" s="214">
        <f t="shared" si="32"/>
        <v>105.49177784670127</v>
      </c>
      <c r="G646" s="240">
        <f t="shared" si="33"/>
        <v>322.29999999999995</v>
      </c>
      <c r="H646" s="165">
        <v>47</v>
      </c>
      <c r="I646" s="182">
        <v>742.05</v>
      </c>
      <c r="J646" s="182">
        <v>419.75</v>
      </c>
    </row>
    <row r="647" spans="1:10" ht="23.25">
      <c r="A647" s="163"/>
      <c r="B647" s="165">
        <v>6</v>
      </c>
      <c r="C647" s="177">
        <v>87.4662</v>
      </c>
      <c r="D647" s="177">
        <v>87.5005</v>
      </c>
      <c r="E647" s="177">
        <f t="shared" si="31"/>
        <v>0.034300000000001774</v>
      </c>
      <c r="F647" s="214">
        <f t="shared" si="32"/>
        <v>98.63407620417476</v>
      </c>
      <c r="G647" s="240">
        <f t="shared" si="33"/>
        <v>347.75</v>
      </c>
      <c r="H647" s="165">
        <v>48</v>
      </c>
      <c r="I647" s="182">
        <v>715.03</v>
      </c>
      <c r="J647" s="182">
        <v>367.28</v>
      </c>
    </row>
    <row r="648" spans="1:10" ht="23.25">
      <c r="A648" s="163">
        <v>23279</v>
      </c>
      <c r="B648" s="165">
        <v>7</v>
      </c>
      <c r="C648" s="177">
        <v>86.3919</v>
      </c>
      <c r="D648" s="177">
        <v>86.426</v>
      </c>
      <c r="E648" s="177">
        <f t="shared" si="31"/>
        <v>0.034099999999995134</v>
      </c>
      <c r="F648" s="214">
        <f t="shared" si="32"/>
        <v>107.06436420720607</v>
      </c>
      <c r="G648" s="240">
        <f t="shared" si="33"/>
        <v>318.5</v>
      </c>
      <c r="H648" s="165">
        <v>49</v>
      </c>
      <c r="I648" s="182">
        <v>901.19</v>
      </c>
      <c r="J648" s="182">
        <v>582.69</v>
      </c>
    </row>
    <row r="649" spans="1:10" ht="23.25">
      <c r="A649" s="163"/>
      <c r="B649" s="165">
        <v>8</v>
      </c>
      <c r="C649" s="177">
        <v>84.8035</v>
      </c>
      <c r="D649" s="177">
        <v>84.8316</v>
      </c>
      <c r="E649" s="177">
        <f t="shared" si="31"/>
        <v>0.028099999999994907</v>
      </c>
      <c r="F649" s="214">
        <f t="shared" si="32"/>
        <v>99.85785358917875</v>
      </c>
      <c r="G649" s="240">
        <f t="shared" si="33"/>
        <v>281.4000000000001</v>
      </c>
      <c r="H649" s="165">
        <v>50</v>
      </c>
      <c r="I649" s="182">
        <v>834.58</v>
      </c>
      <c r="J649" s="182">
        <v>553.18</v>
      </c>
    </row>
    <row r="650" spans="1:10" ht="23.25">
      <c r="A650" s="163"/>
      <c r="B650" s="165">
        <v>9</v>
      </c>
      <c r="C650" s="177">
        <v>87.6557</v>
      </c>
      <c r="D650" s="177">
        <v>87.6974</v>
      </c>
      <c r="E650" s="177">
        <f t="shared" si="31"/>
        <v>0.041700000000005844</v>
      </c>
      <c r="F650" s="214">
        <f t="shared" si="32"/>
        <v>126.41726793186763</v>
      </c>
      <c r="G650" s="240">
        <f t="shared" si="33"/>
        <v>329.8599999999999</v>
      </c>
      <c r="H650" s="165">
        <v>51</v>
      </c>
      <c r="I650" s="182">
        <v>842.05</v>
      </c>
      <c r="J650" s="182">
        <v>512.19</v>
      </c>
    </row>
    <row r="651" spans="1:10" ht="23.25">
      <c r="A651" s="163">
        <v>23293</v>
      </c>
      <c r="B651" s="165">
        <v>1</v>
      </c>
      <c r="C651" s="177">
        <v>85.4163</v>
      </c>
      <c r="D651" s="177">
        <v>85.4248</v>
      </c>
      <c r="E651" s="177">
        <f t="shared" si="31"/>
        <v>0.008499999999997954</v>
      </c>
      <c r="F651" s="214">
        <f t="shared" si="32"/>
        <v>26.244288007897843</v>
      </c>
      <c r="G651" s="240">
        <f t="shared" si="33"/>
        <v>323.88</v>
      </c>
      <c r="H651" s="165">
        <v>52</v>
      </c>
      <c r="I651" s="182">
        <v>689.73</v>
      </c>
      <c r="J651" s="182">
        <v>365.85</v>
      </c>
    </row>
    <row r="652" spans="1:10" ht="23.25">
      <c r="A652" s="163"/>
      <c r="B652" s="165">
        <v>2</v>
      </c>
      <c r="C652" s="177">
        <v>87.4735</v>
      </c>
      <c r="D652" s="177">
        <v>87.483</v>
      </c>
      <c r="E652" s="177">
        <f t="shared" si="31"/>
        <v>0.009500000000002728</v>
      </c>
      <c r="F652" s="214">
        <f t="shared" si="32"/>
        <v>33.6461838144244</v>
      </c>
      <c r="G652" s="240">
        <f t="shared" si="33"/>
        <v>282.35</v>
      </c>
      <c r="H652" s="165">
        <v>53</v>
      </c>
      <c r="I652" s="182">
        <v>713.25</v>
      </c>
      <c r="J652" s="182">
        <v>430.9</v>
      </c>
    </row>
    <row r="653" spans="1:10" ht="23.25">
      <c r="A653" s="163"/>
      <c r="B653" s="165">
        <v>3</v>
      </c>
      <c r="C653" s="177">
        <v>85.8487</v>
      </c>
      <c r="D653" s="177">
        <v>85.8597</v>
      </c>
      <c r="E653" s="177">
        <f t="shared" si="31"/>
        <v>0.01100000000000989</v>
      </c>
      <c r="F653" s="214">
        <f t="shared" si="32"/>
        <v>47.44651483786185</v>
      </c>
      <c r="G653" s="240">
        <f t="shared" si="33"/>
        <v>231.84000000000003</v>
      </c>
      <c r="H653" s="165">
        <v>54</v>
      </c>
      <c r="I653" s="182">
        <v>812.82</v>
      </c>
      <c r="J653" s="182">
        <v>580.98</v>
      </c>
    </row>
    <row r="654" spans="1:10" ht="23.25">
      <c r="A654" s="163">
        <v>23298</v>
      </c>
      <c r="B654" s="165">
        <v>4</v>
      </c>
      <c r="C654" s="177">
        <v>84.9865</v>
      </c>
      <c r="D654" s="177">
        <v>84.9953</v>
      </c>
      <c r="E654" s="177">
        <f t="shared" si="31"/>
        <v>0.008799999999993702</v>
      </c>
      <c r="F654" s="214">
        <f t="shared" si="32"/>
        <v>26.940974773431616</v>
      </c>
      <c r="G654" s="240">
        <f t="shared" si="33"/>
        <v>326.64</v>
      </c>
      <c r="H654" s="165">
        <v>55</v>
      </c>
      <c r="I654" s="182">
        <v>632.24</v>
      </c>
      <c r="J654" s="182">
        <v>305.6</v>
      </c>
    </row>
    <row r="655" spans="1:10" ht="23.25">
      <c r="A655" s="163"/>
      <c r="B655" s="165">
        <v>5</v>
      </c>
      <c r="C655" s="177">
        <v>85.0317</v>
      </c>
      <c r="D655" s="177">
        <v>85.0366</v>
      </c>
      <c r="E655" s="177">
        <f t="shared" si="31"/>
        <v>0.004900000000006344</v>
      </c>
      <c r="F655" s="214">
        <f t="shared" si="32"/>
        <v>16.761878698752586</v>
      </c>
      <c r="G655" s="240">
        <f t="shared" si="33"/>
        <v>292.33000000000004</v>
      </c>
      <c r="H655" s="165">
        <v>56</v>
      </c>
      <c r="I655" s="182">
        <v>783.36</v>
      </c>
      <c r="J655" s="182">
        <v>491.03</v>
      </c>
    </row>
    <row r="656" spans="1:10" ht="23.25">
      <c r="A656" s="163"/>
      <c r="B656" s="165">
        <v>6</v>
      </c>
      <c r="C656" s="177">
        <v>87.4445</v>
      </c>
      <c r="D656" s="177">
        <v>87.4514</v>
      </c>
      <c r="E656" s="177">
        <f t="shared" si="31"/>
        <v>0.0069000000000016826</v>
      </c>
      <c r="F656" s="214">
        <f t="shared" si="32"/>
        <v>25.419045864806343</v>
      </c>
      <c r="G656" s="240">
        <f t="shared" si="33"/>
        <v>271.45000000000005</v>
      </c>
      <c r="H656" s="165">
        <v>57</v>
      </c>
      <c r="I656" s="182">
        <v>824.22</v>
      </c>
      <c r="J656" s="182">
        <v>552.77</v>
      </c>
    </row>
    <row r="657" spans="1:10" ht="23.25">
      <c r="A657" s="163">
        <v>23306</v>
      </c>
      <c r="B657" s="165">
        <v>7</v>
      </c>
      <c r="C657" s="177">
        <v>86.369</v>
      </c>
      <c r="D657" s="177">
        <v>86.381</v>
      </c>
      <c r="E657" s="177">
        <f t="shared" si="31"/>
        <v>0.012000000000000455</v>
      </c>
      <c r="F657" s="214">
        <f t="shared" si="32"/>
        <v>37.10804626136575</v>
      </c>
      <c r="G657" s="240">
        <f t="shared" si="33"/>
        <v>323.37999999999994</v>
      </c>
      <c r="H657" s="165">
        <v>58</v>
      </c>
      <c r="I657" s="182">
        <v>802.42</v>
      </c>
      <c r="J657" s="182">
        <v>479.04</v>
      </c>
    </row>
    <row r="658" spans="1:10" ht="23.25">
      <c r="A658" s="163"/>
      <c r="B658" s="165">
        <v>8</v>
      </c>
      <c r="C658" s="177">
        <v>84.7737</v>
      </c>
      <c r="D658" s="177">
        <v>84.7853</v>
      </c>
      <c r="E658" s="177">
        <f t="shared" si="31"/>
        <v>0.011600000000001387</v>
      </c>
      <c r="F658" s="214">
        <f t="shared" si="32"/>
        <v>38.521568757684015</v>
      </c>
      <c r="G658" s="240">
        <f t="shared" si="33"/>
        <v>301.12999999999994</v>
      </c>
      <c r="H658" s="165">
        <v>59</v>
      </c>
      <c r="I658" s="182">
        <v>810.81</v>
      </c>
      <c r="J658" s="182">
        <v>509.68</v>
      </c>
    </row>
    <row r="659" spans="1:10" ht="23.25">
      <c r="A659" s="163"/>
      <c r="B659" s="165">
        <v>9</v>
      </c>
      <c r="C659" s="177">
        <v>87.65</v>
      </c>
      <c r="D659" s="177">
        <v>87.6628</v>
      </c>
      <c r="E659" s="177">
        <f t="shared" si="31"/>
        <v>0.01279999999999859</v>
      </c>
      <c r="F659" s="214">
        <f t="shared" si="32"/>
        <v>45.19295272392963</v>
      </c>
      <c r="G659" s="240">
        <f t="shared" si="33"/>
        <v>283.23</v>
      </c>
      <c r="H659" s="165">
        <v>60</v>
      </c>
      <c r="I659" s="182">
        <v>824.59</v>
      </c>
      <c r="J659" s="182">
        <v>541.36</v>
      </c>
    </row>
    <row r="660" spans="1:10" ht="23.25">
      <c r="A660" s="163">
        <v>23321</v>
      </c>
      <c r="B660" s="165">
        <v>28</v>
      </c>
      <c r="C660" s="177">
        <v>91.7297</v>
      </c>
      <c r="D660" s="177">
        <v>91.8973</v>
      </c>
      <c r="E660" s="177">
        <f t="shared" si="31"/>
        <v>0.1676000000000073</v>
      </c>
      <c r="F660" s="214">
        <f t="shared" si="32"/>
        <v>534.7798340778792</v>
      </c>
      <c r="G660" s="240">
        <f t="shared" si="33"/>
        <v>313.4</v>
      </c>
      <c r="H660" s="165">
        <v>61</v>
      </c>
      <c r="I660" s="182">
        <v>861.37</v>
      </c>
      <c r="J660" s="182">
        <v>547.97</v>
      </c>
    </row>
    <row r="661" spans="1:10" ht="23.25">
      <c r="A661" s="163"/>
      <c r="B661" s="165">
        <v>29</v>
      </c>
      <c r="C661" s="177">
        <v>85.2563</v>
      </c>
      <c r="D661" s="177">
        <v>85.459</v>
      </c>
      <c r="E661" s="177">
        <f t="shared" si="31"/>
        <v>0.2027000000000072</v>
      </c>
      <c r="F661" s="214">
        <f t="shared" si="32"/>
        <v>552.0002178590104</v>
      </c>
      <c r="G661" s="240">
        <f t="shared" si="33"/>
        <v>367.21000000000004</v>
      </c>
      <c r="H661" s="165">
        <v>62</v>
      </c>
      <c r="I661" s="182">
        <v>693.33</v>
      </c>
      <c r="J661" s="182">
        <v>326.12</v>
      </c>
    </row>
    <row r="662" spans="1:10" ht="23.25">
      <c r="A662" s="163"/>
      <c r="B662" s="165">
        <v>30</v>
      </c>
      <c r="C662" s="177">
        <v>85.3312</v>
      </c>
      <c r="D662" s="177">
        <v>85.5337</v>
      </c>
      <c r="E662" s="177">
        <f t="shared" si="31"/>
        <v>0.20250000000000057</v>
      </c>
      <c r="F662" s="214">
        <f t="shared" si="32"/>
        <v>593.4935521688177</v>
      </c>
      <c r="G662" s="240">
        <f t="shared" si="33"/>
        <v>341.2</v>
      </c>
      <c r="H662" s="165">
        <v>63</v>
      </c>
      <c r="I662" s="182">
        <v>830.49</v>
      </c>
      <c r="J662" s="182">
        <v>489.29</v>
      </c>
    </row>
    <row r="663" spans="1:10" ht="23.25">
      <c r="A663" s="163">
        <v>23326</v>
      </c>
      <c r="B663" s="165">
        <v>31</v>
      </c>
      <c r="C663" s="177">
        <v>93.439</v>
      </c>
      <c r="D663" s="177">
        <v>93.4696</v>
      </c>
      <c r="E663" s="177">
        <f t="shared" si="31"/>
        <v>0.030600000000006844</v>
      </c>
      <c r="F663" s="214">
        <f t="shared" si="32"/>
        <v>96.41439284141043</v>
      </c>
      <c r="G663" s="240">
        <f t="shared" si="33"/>
        <v>317.38</v>
      </c>
      <c r="H663" s="165">
        <v>64</v>
      </c>
      <c r="I663" s="182">
        <v>859.05</v>
      </c>
      <c r="J663" s="182">
        <v>541.67</v>
      </c>
    </row>
    <row r="664" spans="1:10" ht="23.25">
      <c r="A664" s="163"/>
      <c r="B664" s="165">
        <v>32</v>
      </c>
      <c r="C664" s="177">
        <v>83.9865</v>
      </c>
      <c r="D664" s="177">
        <v>84.0156</v>
      </c>
      <c r="E664" s="177">
        <f t="shared" si="31"/>
        <v>0.02909999999999968</v>
      </c>
      <c r="F664" s="214">
        <f t="shared" si="32"/>
        <v>87.84375283001685</v>
      </c>
      <c r="G664" s="240">
        <f t="shared" si="33"/>
        <v>331.27</v>
      </c>
      <c r="H664" s="165">
        <v>65</v>
      </c>
      <c r="I664" s="182">
        <v>859.8</v>
      </c>
      <c r="J664" s="182">
        <v>528.53</v>
      </c>
    </row>
    <row r="665" spans="1:10" ht="23.25">
      <c r="A665" s="163"/>
      <c r="B665" s="165">
        <v>33</v>
      </c>
      <c r="C665" s="177">
        <v>91.1039</v>
      </c>
      <c r="D665" s="177">
        <v>91.1309</v>
      </c>
      <c r="E665" s="177">
        <f t="shared" si="31"/>
        <v>0.027000000000001023</v>
      </c>
      <c r="F665" s="214">
        <f t="shared" si="32"/>
        <v>87.53444642568007</v>
      </c>
      <c r="G665" s="240">
        <f t="shared" si="33"/>
        <v>308.45000000000005</v>
      </c>
      <c r="H665" s="165">
        <v>66</v>
      </c>
      <c r="I665" s="182">
        <v>863.76</v>
      </c>
      <c r="J665" s="182">
        <v>555.31</v>
      </c>
    </row>
    <row r="666" spans="1:10" ht="23.25">
      <c r="A666" s="163">
        <v>23331</v>
      </c>
      <c r="B666" s="165">
        <v>34</v>
      </c>
      <c r="C666" s="177">
        <v>84.3125</v>
      </c>
      <c r="D666" s="177">
        <v>84.3418</v>
      </c>
      <c r="E666" s="177">
        <f t="shared" si="31"/>
        <v>0.02930000000000632</v>
      </c>
      <c r="F666" s="214">
        <f t="shared" si="32"/>
        <v>90.25938019840528</v>
      </c>
      <c r="G666" s="240">
        <f t="shared" si="33"/>
        <v>324.62</v>
      </c>
      <c r="H666" s="165">
        <v>67</v>
      </c>
      <c r="I666" s="182">
        <v>843.65</v>
      </c>
      <c r="J666" s="182">
        <v>519.03</v>
      </c>
    </row>
    <row r="667" spans="1:10" ht="23.25">
      <c r="A667" s="163"/>
      <c r="B667" s="165">
        <v>35</v>
      </c>
      <c r="C667" s="177">
        <v>86.0818</v>
      </c>
      <c r="D667" s="177">
        <v>86.1098</v>
      </c>
      <c r="E667" s="177">
        <f t="shared" si="31"/>
        <v>0.028000000000005798</v>
      </c>
      <c r="F667" s="214">
        <f t="shared" si="32"/>
        <v>96.50513545187083</v>
      </c>
      <c r="G667" s="240">
        <f t="shared" si="33"/>
        <v>290.14</v>
      </c>
      <c r="H667" s="165">
        <v>68</v>
      </c>
      <c r="I667" s="182">
        <v>854.41</v>
      </c>
      <c r="J667" s="182">
        <v>564.27</v>
      </c>
    </row>
    <row r="668" spans="1:10" ht="23.25">
      <c r="A668" s="163"/>
      <c r="B668" s="165">
        <v>36</v>
      </c>
      <c r="C668" s="177">
        <v>85.046</v>
      </c>
      <c r="D668" s="177">
        <v>85.0776</v>
      </c>
      <c r="E668" s="177">
        <f t="shared" si="31"/>
        <v>0.03159999999999741</v>
      </c>
      <c r="F668" s="214">
        <f t="shared" si="32"/>
        <v>95.81855119924016</v>
      </c>
      <c r="G668" s="240">
        <f t="shared" si="33"/>
        <v>329.78999999999996</v>
      </c>
      <c r="H668" s="165">
        <v>69</v>
      </c>
      <c r="I668" s="182">
        <v>873.86</v>
      </c>
      <c r="J668" s="182">
        <v>544.07</v>
      </c>
    </row>
    <row r="669" spans="1:10" ht="23.25">
      <c r="A669" s="163">
        <v>23353</v>
      </c>
      <c r="B669" s="165">
        <v>1</v>
      </c>
      <c r="C669" s="177">
        <v>85.437</v>
      </c>
      <c r="D669" s="177">
        <v>85.448</v>
      </c>
      <c r="E669" s="177">
        <f t="shared" si="31"/>
        <v>0.01099999999999568</v>
      </c>
      <c r="F669" s="214">
        <f t="shared" si="32"/>
        <v>31.59557661926089</v>
      </c>
      <c r="G669" s="240">
        <f t="shared" si="33"/>
        <v>348.15000000000003</v>
      </c>
      <c r="H669" s="165">
        <v>70</v>
      </c>
      <c r="I669" s="182">
        <v>737.07</v>
      </c>
      <c r="J669" s="182">
        <v>388.92</v>
      </c>
    </row>
    <row r="670" spans="1:10" ht="23.25">
      <c r="A670" s="163"/>
      <c r="B670" s="165">
        <v>2</v>
      </c>
      <c r="C670" s="177">
        <v>87.5066</v>
      </c>
      <c r="D670" s="177">
        <v>87.5197</v>
      </c>
      <c r="E670" s="177">
        <f t="shared" si="31"/>
        <v>0.013099999999994338</v>
      </c>
      <c r="F670" s="214">
        <f t="shared" si="32"/>
        <v>37.09681986802123</v>
      </c>
      <c r="G670" s="240">
        <f t="shared" si="33"/>
        <v>353.13000000000005</v>
      </c>
      <c r="H670" s="165">
        <v>71</v>
      </c>
      <c r="I670" s="182">
        <v>699.59</v>
      </c>
      <c r="J670" s="182">
        <v>346.46</v>
      </c>
    </row>
    <row r="671" spans="1:10" ht="23.25">
      <c r="A671" s="163"/>
      <c r="B671" s="165">
        <v>3</v>
      </c>
      <c r="C671" s="177">
        <v>85.9268</v>
      </c>
      <c r="D671" s="177">
        <v>85.9384</v>
      </c>
      <c r="E671" s="177">
        <f t="shared" si="31"/>
        <v>0.011600000000001387</v>
      </c>
      <c r="F671" s="214">
        <f t="shared" si="32"/>
        <v>34.8191505327972</v>
      </c>
      <c r="G671" s="240">
        <f t="shared" si="33"/>
        <v>333.15</v>
      </c>
      <c r="H671" s="165">
        <v>72</v>
      </c>
      <c r="I671" s="182">
        <v>873.18</v>
      </c>
      <c r="J671" s="182">
        <v>540.03</v>
      </c>
    </row>
    <row r="672" spans="1:10" ht="23.25">
      <c r="A672" s="163">
        <v>23360</v>
      </c>
      <c r="B672" s="165">
        <v>4</v>
      </c>
      <c r="C672" s="177">
        <v>85.0523</v>
      </c>
      <c r="D672" s="177">
        <v>85.0633</v>
      </c>
      <c r="E672" s="177">
        <f t="shared" si="31"/>
        <v>0.01099999999999568</v>
      </c>
      <c r="F672" s="214">
        <f t="shared" si="32"/>
        <v>31.209215230084773</v>
      </c>
      <c r="G672" s="240">
        <f t="shared" si="33"/>
        <v>352.46000000000004</v>
      </c>
      <c r="H672" s="165">
        <v>73</v>
      </c>
      <c r="I672" s="182">
        <v>839.83</v>
      </c>
      <c r="J672" s="182">
        <v>487.37</v>
      </c>
    </row>
    <row r="673" spans="1:10" ht="23.25">
      <c r="A673" s="163"/>
      <c r="B673" s="165">
        <v>5</v>
      </c>
      <c r="C673" s="177">
        <v>85.0837</v>
      </c>
      <c r="D673" s="177">
        <v>85.0892</v>
      </c>
      <c r="E673" s="177">
        <f t="shared" si="31"/>
        <v>0.005500000000012051</v>
      </c>
      <c r="F673" s="214">
        <f t="shared" si="32"/>
        <v>15.147342329969844</v>
      </c>
      <c r="G673" s="240">
        <f t="shared" si="33"/>
        <v>363.1</v>
      </c>
      <c r="H673" s="165">
        <v>74</v>
      </c>
      <c r="I673" s="182">
        <v>757.07</v>
      </c>
      <c r="J673" s="182">
        <v>393.97</v>
      </c>
    </row>
    <row r="674" spans="1:10" ht="23.25">
      <c r="A674" s="163"/>
      <c r="B674" s="165">
        <v>6</v>
      </c>
      <c r="C674" s="177">
        <v>87.4965</v>
      </c>
      <c r="D674" s="177">
        <v>87.5047</v>
      </c>
      <c r="E674" s="177">
        <f t="shared" si="31"/>
        <v>0.008200000000002206</v>
      </c>
      <c r="F674" s="214">
        <f t="shared" si="32"/>
        <v>21.09976069784166</v>
      </c>
      <c r="G674" s="240">
        <f t="shared" si="33"/>
        <v>388.63</v>
      </c>
      <c r="H674" s="165">
        <v>75</v>
      </c>
      <c r="I674" s="182">
        <v>757.85</v>
      </c>
      <c r="J674" s="182">
        <v>369.22</v>
      </c>
    </row>
    <row r="675" spans="1:10" ht="23.25">
      <c r="A675" s="163">
        <v>23381</v>
      </c>
      <c r="B675" s="165">
        <v>7</v>
      </c>
      <c r="C675" s="177">
        <v>86.364</v>
      </c>
      <c r="D675" s="177">
        <v>86.3699</v>
      </c>
      <c r="E675" s="177">
        <f t="shared" si="31"/>
        <v>0.005899999999996908</v>
      </c>
      <c r="F675" s="214">
        <f t="shared" si="32"/>
        <v>19.240803548124532</v>
      </c>
      <c r="G675" s="240">
        <f t="shared" si="33"/>
        <v>306.64000000000004</v>
      </c>
      <c r="H675" s="165">
        <v>76</v>
      </c>
      <c r="I675" s="182">
        <v>635.98</v>
      </c>
      <c r="J675" s="182">
        <v>329.34</v>
      </c>
    </row>
    <row r="676" spans="1:10" ht="23.25">
      <c r="A676" s="163"/>
      <c r="B676" s="165">
        <v>8</v>
      </c>
      <c r="C676" s="177">
        <v>84.7731</v>
      </c>
      <c r="D676" s="177">
        <v>84.7865</v>
      </c>
      <c r="E676" s="177">
        <f t="shared" si="31"/>
        <v>0.013400000000004297</v>
      </c>
      <c r="F676" s="214">
        <f t="shared" si="32"/>
        <v>49.210429673170395</v>
      </c>
      <c r="G676" s="240">
        <f t="shared" si="33"/>
        <v>272.29999999999995</v>
      </c>
      <c r="H676" s="165">
        <v>77</v>
      </c>
      <c r="I676" s="182">
        <v>729.3</v>
      </c>
      <c r="J676" s="182">
        <v>457</v>
      </c>
    </row>
    <row r="677" spans="1:10" ht="23.25">
      <c r="A677" s="163"/>
      <c r="B677" s="165">
        <v>9</v>
      </c>
      <c r="C677" s="177">
        <v>87.6176</v>
      </c>
      <c r="D677" s="177">
        <v>87.6284</v>
      </c>
      <c r="E677" s="177">
        <f t="shared" si="31"/>
        <v>0.010800000000003251</v>
      </c>
      <c r="F677" s="214">
        <f t="shared" si="32"/>
        <v>34.81288076589387</v>
      </c>
      <c r="G677" s="240">
        <f t="shared" si="33"/>
        <v>310.2299999999999</v>
      </c>
      <c r="H677" s="165">
        <v>78</v>
      </c>
      <c r="I677" s="182">
        <v>840.68</v>
      </c>
      <c r="J677" s="182">
        <v>530.45</v>
      </c>
    </row>
    <row r="678" spans="1:10" ht="23.25">
      <c r="A678" s="163">
        <v>23391</v>
      </c>
      <c r="B678" s="165">
        <v>10</v>
      </c>
      <c r="C678" s="177">
        <v>85.0581</v>
      </c>
      <c r="D678" s="177">
        <v>85.0718</v>
      </c>
      <c r="E678" s="177">
        <f t="shared" si="31"/>
        <v>0.013700000000000045</v>
      </c>
      <c r="F678" s="214">
        <f t="shared" si="32"/>
        <v>47.93394212938681</v>
      </c>
      <c r="G678" s="240">
        <f t="shared" si="33"/>
        <v>285.81000000000006</v>
      </c>
      <c r="H678" s="165">
        <v>79</v>
      </c>
      <c r="I678" s="182">
        <v>814.32</v>
      </c>
      <c r="J678" s="182">
        <v>528.51</v>
      </c>
    </row>
    <row r="679" spans="1:10" ht="23.25">
      <c r="A679" s="163"/>
      <c r="B679" s="165">
        <v>11</v>
      </c>
      <c r="C679" s="177">
        <v>86.0861</v>
      </c>
      <c r="D679" s="177">
        <v>86.0903</v>
      </c>
      <c r="E679" s="177">
        <f t="shared" si="31"/>
        <v>0.004199999999997317</v>
      </c>
      <c r="F679" s="214">
        <f t="shared" si="32"/>
        <v>15.720327881114331</v>
      </c>
      <c r="G679" s="240">
        <f t="shared" si="33"/>
        <v>267.1700000000001</v>
      </c>
      <c r="H679" s="165">
        <v>80</v>
      </c>
      <c r="I679" s="182">
        <v>823.32</v>
      </c>
      <c r="J679" s="182">
        <v>556.15</v>
      </c>
    </row>
    <row r="680" spans="1:10" ht="23.25">
      <c r="A680" s="163"/>
      <c r="B680" s="165">
        <v>12</v>
      </c>
      <c r="C680" s="177">
        <v>84.8091</v>
      </c>
      <c r="D680" s="177">
        <v>84.811</v>
      </c>
      <c r="E680" s="177">
        <f t="shared" si="31"/>
        <v>0.00190000000000623</v>
      </c>
      <c r="F680" s="214">
        <f t="shared" si="32"/>
        <v>5.556205404159054</v>
      </c>
      <c r="G680" s="240">
        <f t="shared" si="33"/>
        <v>341.96</v>
      </c>
      <c r="H680" s="165">
        <v>81</v>
      </c>
      <c r="I680" s="182">
        <v>709.17</v>
      </c>
      <c r="J680" s="182">
        <v>367.21</v>
      </c>
    </row>
    <row r="681" spans="1:10" ht="23.25">
      <c r="A681" s="163">
        <v>23396</v>
      </c>
      <c r="B681" s="165">
        <v>13</v>
      </c>
      <c r="C681" s="177">
        <v>85.2813</v>
      </c>
      <c r="D681" s="177">
        <v>85.2879</v>
      </c>
      <c r="E681" s="177">
        <f t="shared" si="31"/>
        <v>0.006599999999991724</v>
      </c>
      <c r="F681" s="214">
        <f t="shared" si="32"/>
        <v>28.088692173433728</v>
      </c>
      <c r="G681" s="240">
        <f t="shared" si="33"/>
        <v>234.97000000000003</v>
      </c>
      <c r="H681" s="165">
        <v>82</v>
      </c>
      <c r="I681" s="182">
        <v>782.85</v>
      </c>
      <c r="J681" s="182">
        <v>547.88</v>
      </c>
    </row>
    <row r="682" spans="1:10" ht="23.25">
      <c r="A682" s="163"/>
      <c r="B682" s="165">
        <v>14</v>
      </c>
      <c r="C682" s="177">
        <v>87.7738</v>
      </c>
      <c r="D682" s="177">
        <v>87.7836</v>
      </c>
      <c r="E682" s="177">
        <f t="shared" si="31"/>
        <v>0.009800000000012687</v>
      </c>
      <c r="F682" s="214">
        <f t="shared" si="32"/>
        <v>30.41305899516708</v>
      </c>
      <c r="G682" s="240">
        <f t="shared" si="33"/>
        <v>322.22999999999996</v>
      </c>
      <c r="H682" s="165">
        <v>83</v>
      </c>
      <c r="I682" s="182">
        <v>819.66</v>
      </c>
      <c r="J682" s="182">
        <v>497.43</v>
      </c>
    </row>
    <row r="683" spans="1:10" ht="23.25">
      <c r="A683" s="163"/>
      <c r="B683" s="165">
        <v>15</v>
      </c>
      <c r="C683" s="177">
        <v>86.9737</v>
      </c>
      <c r="D683" s="177">
        <v>86.9792</v>
      </c>
      <c r="E683" s="177">
        <f t="shared" si="31"/>
        <v>0.005500000000012051</v>
      </c>
      <c r="F683" s="214">
        <f t="shared" si="32"/>
        <v>18.18061615764925</v>
      </c>
      <c r="G683" s="240">
        <f t="shared" si="33"/>
        <v>302.52</v>
      </c>
      <c r="H683" s="165">
        <v>84</v>
      </c>
      <c r="I683" s="182">
        <v>845.24</v>
      </c>
      <c r="J683" s="182">
        <v>542.72</v>
      </c>
    </row>
    <row r="684" spans="1:10" ht="23.25">
      <c r="A684" s="163">
        <v>23417</v>
      </c>
      <c r="B684" s="165">
        <v>7</v>
      </c>
      <c r="C684" s="177">
        <v>86.367</v>
      </c>
      <c r="D684" s="177">
        <v>86.3789</v>
      </c>
      <c r="E684" s="177">
        <f t="shared" si="31"/>
        <v>0.011899999999997135</v>
      </c>
      <c r="F684" s="214">
        <f t="shared" si="32"/>
        <v>36.90151327213202</v>
      </c>
      <c r="G684" s="240">
        <f t="shared" si="33"/>
        <v>322.48</v>
      </c>
      <c r="H684" s="165">
        <v>85</v>
      </c>
      <c r="I684" s="182">
        <v>848.28</v>
      </c>
      <c r="J684" s="182">
        <v>525.8</v>
      </c>
    </row>
    <row r="685" spans="1:10" ht="23.25">
      <c r="A685" s="163"/>
      <c r="B685" s="165">
        <v>8</v>
      </c>
      <c r="C685" s="177">
        <v>84.7656</v>
      </c>
      <c r="D685" s="177">
        <v>84.7794</v>
      </c>
      <c r="E685" s="177">
        <f t="shared" si="31"/>
        <v>0.013799999999989154</v>
      </c>
      <c r="F685" s="214">
        <f t="shared" si="32"/>
        <v>43.961645057466</v>
      </c>
      <c r="G685" s="240">
        <f t="shared" si="33"/>
        <v>313.9100000000001</v>
      </c>
      <c r="H685" s="165">
        <v>86</v>
      </c>
      <c r="I685" s="182">
        <v>833.45</v>
      </c>
      <c r="J685" s="182">
        <v>519.54</v>
      </c>
    </row>
    <row r="686" spans="1:10" ht="23.25">
      <c r="A686" s="163"/>
      <c r="B686" s="165">
        <v>9</v>
      </c>
      <c r="C686" s="177">
        <v>87.6064</v>
      </c>
      <c r="D686" s="177">
        <v>87.6196</v>
      </c>
      <c r="E686" s="177">
        <f t="shared" si="31"/>
        <v>0.013200000000011869</v>
      </c>
      <c r="F686" s="214">
        <f t="shared" si="32"/>
        <v>40.76086956525404</v>
      </c>
      <c r="G686" s="240">
        <f t="shared" si="33"/>
        <v>323.84000000000003</v>
      </c>
      <c r="H686" s="165">
        <v>87</v>
      </c>
      <c r="I686" s="182">
        <v>763.58</v>
      </c>
      <c r="J686" s="182">
        <v>439.74</v>
      </c>
    </row>
    <row r="687" spans="1:10" ht="23.25">
      <c r="A687" s="163">
        <v>23429</v>
      </c>
      <c r="B687" s="165">
        <v>10</v>
      </c>
      <c r="C687" s="177">
        <v>85.054</v>
      </c>
      <c r="D687" s="177">
        <v>85.0559</v>
      </c>
      <c r="E687" s="177">
        <f t="shared" si="31"/>
        <v>0.0018999999999920192</v>
      </c>
      <c r="F687" s="214">
        <f t="shared" si="32"/>
        <v>5.341429816401055</v>
      </c>
      <c r="G687" s="240">
        <f t="shared" si="33"/>
        <v>355.71</v>
      </c>
      <c r="H687" s="165">
        <v>88</v>
      </c>
      <c r="I687" s="182">
        <v>684.15</v>
      </c>
      <c r="J687" s="182">
        <v>328.44</v>
      </c>
    </row>
    <row r="688" spans="1:10" ht="23.25">
      <c r="A688" s="163"/>
      <c r="B688" s="165">
        <v>11</v>
      </c>
      <c r="C688" s="177">
        <v>86.0625</v>
      </c>
      <c r="D688" s="177">
        <v>86.0653</v>
      </c>
      <c r="E688" s="177">
        <f t="shared" si="31"/>
        <v>0.0027999999999934744</v>
      </c>
      <c r="F688" s="214">
        <f t="shared" si="32"/>
        <v>9.262935027105579</v>
      </c>
      <c r="G688" s="240">
        <f t="shared" si="33"/>
        <v>302.28</v>
      </c>
      <c r="H688" s="165">
        <v>89</v>
      </c>
      <c r="I688" s="182">
        <v>857.53</v>
      </c>
      <c r="J688" s="182">
        <v>555.25</v>
      </c>
    </row>
    <row r="689" spans="1:10" ht="23.25">
      <c r="A689" s="163"/>
      <c r="B689" s="165">
        <v>12</v>
      </c>
      <c r="C689" s="177">
        <v>84.8126</v>
      </c>
      <c r="D689" s="177">
        <v>84.8174</v>
      </c>
      <c r="E689" s="177">
        <f t="shared" si="31"/>
        <v>0.004800000000003024</v>
      </c>
      <c r="F689" s="214">
        <f t="shared" si="32"/>
        <v>12.988067213256011</v>
      </c>
      <c r="G689" s="240">
        <f t="shared" si="33"/>
        <v>369.57</v>
      </c>
      <c r="H689" s="165">
        <v>90</v>
      </c>
      <c r="I689" s="182">
        <v>743.38</v>
      </c>
      <c r="J689" s="182">
        <v>373.81</v>
      </c>
    </row>
    <row r="690" spans="1:10" ht="23.25">
      <c r="A690" s="163">
        <v>23446</v>
      </c>
      <c r="B690" s="165">
        <v>19</v>
      </c>
      <c r="C690" s="177">
        <v>88.9152</v>
      </c>
      <c r="D690" s="177">
        <v>88.9153</v>
      </c>
      <c r="E690" s="177">
        <f t="shared" si="31"/>
        <v>0.00010000000000331966</v>
      </c>
      <c r="F690" s="214">
        <f t="shared" si="32"/>
        <v>0.3692489476527571</v>
      </c>
      <c r="G690" s="240">
        <f t="shared" si="33"/>
        <v>270.81999999999994</v>
      </c>
      <c r="H690" s="165">
        <v>91</v>
      </c>
      <c r="I690" s="182">
        <v>813.77</v>
      </c>
      <c r="J690" s="182">
        <v>542.95</v>
      </c>
    </row>
    <row r="691" spans="1:10" ht="23.25">
      <c r="A691" s="163"/>
      <c r="B691" s="165">
        <v>20</v>
      </c>
      <c r="C691" s="177">
        <v>84.6128</v>
      </c>
      <c r="D691" s="177">
        <v>84.6128</v>
      </c>
      <c r="E691" s="177">
        <f t="shared" si="31"/>
        <v>0</v>
      </c>
      <c r="F691" s="214">
        <f t="shared" si="32"/>
        <v>0</v>
      </c>
      <c r="G691" s="240">
        <f t="shared" si="33"/>
        <v>310.87</v>
      </c>
      <c r="H691" s="165">
        <v>92</v>
      </c>
      <c r="I691" s="182">
        <v>709.24</v>
      </c>
      <c r="J691" s="182">
        <v>398.37</v>
      </c>
    </row>
    <row r="692" spans="1:10" ht="23.25">
      <c r="A692" s="163"/>
      <c r="B692" s="165">
        <v>21</v>
      </c>
      <c r="C692" s="177">
        <v>90.0177</v>
      </c>
      <c r="D692" s="177">
        <v>90.0198</v>
      </c>
      <c r="E692" s="177">
        <f t="shared" si="31"/>
        <v>0.0020999999999986585</v>
      </c>
      <c r="F692" s="214">
        <f t="shared" si="32"/>
        <v>6.739193222292797</v>
      </c>
      <c r="G692" s="240">
        <f t="shared" si="33"/>
        <v>311.61</v>
      </c>
      <c r="H692" s="165">
        <v>93</v>
      </c>
      <c r="I692" s="182">
        <v>811.58</v>
      </c>
      <c r="J692" s="182">
        <v>499.97</v>
      </c>
    </row>
    <row r="693" spans="1:10" ht="23.25">
      <c r="A693" s="163">
        <v>23452</v>
      </c>
      <c r="B693" s="165">
        <v>22</v>
      </c>
      <c r="C693" s="177">
        <v>86.1128</v>
      </c>
      <c r="D693" s="177">
        <v>86.1186</v>
      </c>
      <c r="E693" s="177">
        <f t="shared" si="31"/>
        <v>0.005800000000007799</v>
      </c>
      <c r="F693" s="214">
        <f t="shared" si="32"/>
        <v>18.055036732685217</v>
      </c>
      <c r="G693" s="240">
        <f t="shared" si="33"/>
        <v>321.24</v>
      </c>
      <c r="H693" s="165">
        <v>94</v>
      </c>
      <c r="I693" s="182">
        <v>847.27</v>
      </c>
      <c r="J693" s="182">
        <v>526.03</v>
      </c>
    </row>
    <row r="694" spans="1:10" ht="23.25">
      <c r="A694" s="163"/>
      <c r="B694" s="165">
        <v>23</v>
      </c>
      <c r="C694" s="177">
        <v>87.6293</v>
      </c>
      <c r="D694" s="177">
        <v>87.6293</v>
      </c>
      <c r="E694" s="177">
        <f t="shared" si="31"/>
        <v>0</v>
      </c>
      <c r="F694" s="214">
        <f t="shared" si="32"/>
        <v>0</v>
      </c>
      <c r="G694" s="240">
        <f t="shared" si="33"/>
        <v>322.19999999999993</v>
      </c>
      <c r="H694" s="165">
        <v>95</v>
      </c>
      <c r="I694" s="182">
        <v>773.43</v>
      </c>
      <c r="J694" s="182">
        <v>451.23</v>
      </c>
    </row>
    <row r="695" spans="1:10" ht="23.25">
      <c r="A695" s="163"/>
      <c r="B695" s="165">
        <v>24</v>
      </c>
      <c r="C695" s="177">
        <v>87.991</v>
      </c>
      <c r="D695" s="177">
        <v>87.9912</v>
      </c>
      <c r="E695" s="177">
        <f t="shared" si="31"/>
        <v>0.0002000000000066393</v>
      </c>
      <c r="F695" s="214">
        <f t="shared" si="32"/>
        <v>0.6859181014014657</v>
      </c>
      <c r="G695" s="240">
        <f t="shared" si="33"/>
        <v>291.5799999999999</v>
      </c>
      <c r="H695" s="165">
        <v>96</v>
      </c>
      <c r="I695" s="182">
        <v>914.29</v>
      </c>
      <c r="J695" s="182">
        <v>622.71</v>
      </c>
    </row>
    <row r="696" spans="1:10" ht="23.25">
      <c r="A696" s="163">
        <v>23461</v>
      </c>
      <c r="B696" s="165">
        <v>25</v>
      </c>
      <c r="C696" s="177">
        <v>84.8775</v>
      </c>
      <c r="D696" s="177">
        <v>84.8845</v>
      </c>
      <c r="E696" s="177">
        <f t="shared" si="31"/>
        <v>0.007000000000005002</v>
      </c>
      <c r="F696" s="214">
        <f t="shared" si="32"/>
        <v>22.9012628410816</v>
      </c>
      <c r="G696" s="240">
        <f t="shared" si="33"/>
        <v>305.66</v>
      </c>
      <c r="H696" s="165">
        <v>97</v>
      </c>
      <c r="I696" s="182">
        <v>667.84</v>
      </c>
      <c r="J696" s="182">
        <v>362.18</v>
      </c>
    </row>
    <row r="697" spans="1:10" ht="23.25">
      <c r="A697" s="163"/>
      <c r="B697" s="165">
        <v>26</v>
      </c>
      <c r="C697" s="177">
        <v>90.7507</v>
      </c>
      <c r="D697" s="177">
        <v>90.7507</v>
      </c>
      <c r="E697" s="177">
        <f t="shared" si="31"/>
        <v>0</v>
      </c>
      <c r="F697" s="214">
        <f t="shared" si="32"/>
        <v>0</v>
      </c>
      <c r="G697" s="240">
        <f t="shared" si="33"/>
        <v>326.50000000000006</v>
      </c>
      <c r="H697" s="165">
        <v>98</v>
      </c>
      <c r="I697" s="182">
        <v>712.21</v>
      </c>
      <c r="J697" s="182">
        <v>385.71</v>
      </c>
    </row>
    <row r="698" spans="1:10" s="279" customFormat="1" ht="24" thickBot="1">
      <c r="A698" s="249"/>
      <c r="B698" s="250">
        <v>27</v>
      </c>
      <c r="C698" s="251">
        <v>85.9086</v>
      </c>
      <c r="D698" s="251">
        <v>85.91</v>
      </c>
      <c r="E698" s="251">
        <f t="shared" si="31"/>
        <v>0.0013999999999896318</v>
      </c>
      <c r="F698" s="252">
        <f t="shared" si="32"/>
        <v>4.102323673307445</v>
      </c>
      <c r="G698" s="278">
        <f t="shared" si="33"/>
        <v>341.27000000000004</v>
      </c>
      <c r="H698" s="250">
        <v>99</v>
      </c>
      <c r="I698" s="253">
        <v>761.7</v>
      </c>
      <c r="J698" s="253">
        <v>420.43</v>
      </c>
    </row>
    <row r="699" spans="1:10" ht="21.75">
      <c r="A699" s="217"/>
      <c r="B699" s="228"/>
      <c r="C699" s="218"/>
      <c r="D699" s="218"/>
      <c r="E699" s="218"/>
      <c r="F699" s="276"/>
      <c r="G699" s="277"/>
      <c r="H699" s="228"/>
      <c r="I699" s="221"/>
      <c r="J699" s="221"/>
    </row>
    <row r="700" spans="1:10" ht="21.75">
      <c r="A700" s="163"/>
      <c r="B700" s="165"/>
      <c r="C700" s="177"/>
      <c r="D700" s="177"/>
      <c r="E700" s="177"/>
      <c r="F700" s="255"/>
      <c r="G700" s="240"/>
      <c r="H700" s="165"/>
      <c r="I700" s="182"/>
      <c r="J700" s="182"/>
    </row>
    <row r="701" spans="1:10" ht="21.75">
      <c r="A701" s="163"/>
      <c r="B701" s="165"/>
      <c r="C701" s="177"/>
      <c r="D701" s="177"/>
      <c r="E701" s="177"/>
      <c r="F701" s="255"/>
      <c r="G701" s="240"/>
      <c r="H701" s="165"/>
      <c r="I701" s="182"/>
      <c r="J701" s="182"/>
    </row>
    <row r="702" spans="1:10" ht="21.75">
      <c r="A702" s="163"/>
      <c r="B702" s="165"/>
      <c r="C702" s="177"/>
      <c r="D702" s="177"/>
      <c r="E702" s="177"/>
      <c r="F702" s="255"/>
      <c r="G702" s="240"/>
      <c r="H702" s="165"/>
      <c r="I702" s="182"/>
      <c r="J702" s="182"/>
    </row>
    <row r="703" spans="1:10" ht="21.75">
      <c r="A703" s="163"/>
      <c r="B703" s="165"/>
      <c r="C703" s="177"/>
      <c r="D703" s="177"/>
      <c r="E703" s="177"/>
      <c r="F703" s="255"/>
      <c r="G703" s="240"/>
      <c r="H703" s="165"/>
      <c r="I703" s="182"/>
      <c r="J703" s="182"/>
    </row>
    <row r="704" spans="1:10" ht="21.75">
      <c r="A704" s="163"/>
      <c r="B704" s="165"/>
      <c r="C704" s="177"/>
      <c r="D704" s="177"/>
      <c r="E704" s="177"/>
      <c r="F704" s="255"/>
      <c r="G704" s="240"/>
      <c r="H704" s="165"/>
      <c r="I704" s="182"/>
      <c r="J704" s="182"/>
    </row>
    <row r="705" spans="1:10" ht="21.75">
      <c r="A705" s="163"/>
      <c r="B705" s="165"/>
      <c r="C705" s="177"/>
      <c r="D705" s="177"/>
      <c r="E705" s="177"/>
      <c r="F705" s="255"/>
      <c r="G705" s="240"/>
      <c r="H705" s="165"/>
      <c r="I705" s="182"/>
      <c r="J705" s="182"/>
    </row>
    <row r="706" spans="1:10" ht="21.75">
      <c r="A706" s="163"/>
      <c r="B706" s="165"/>
      <c r="C706" s="177"/>
      <c r="D706" s="177"/>
      <c r="E706" s="177"/>
      <c r="F706" s="255"/>
      <c r="G706" s="240"/>
      <c r="H706" s="165"/>
      <c r="I706" s="182"/>
      <c r="J706" s="182"/>
    </row>
    <row r="707" spans="1:10" ht="21.75">
      <c r="A707" s="163"/>
      <c r="B707" s="165"/>
      <c r="C707" s="177"/>
      <c r="D707" s="177"/>
      <c r="E707" s="177"/>
      <c r="F707" s="255"/>
      <c r="G707" s="240"/>
      <c r="H707" s="165"/>
      <c r="I707" s="182"/>
      <c r="J707" s="182"/>
    </row>
    <row r="708" spans="1:10" ht="21.75">
      <c r="A708" s="163"/>
      <c r="B708" s="165"/>
      <c r="C708" s="177"/>
      <c r="D708" s="177"/>
      <c r="E708" s="177"/>
      <c r="F708" s="255"/>
      <c r="G708" s="240"/>
      <c r="H708" s="165"/>
      <c r="I708" s="182"/>
      <c r="J708" s="182"/>
    </row>
    <row r="709" spans="1:10" ht="21.75">
      <c r="A709" s="163"/>
      <c r="B709" s="165"/>
      <c r="C709" s="177"/>
      <c r="D709" s="177"/>
      <c r="E709" s="177"/>
      <c r="F709" s="255"/>
      <c r="G709" s="240"/>
      <c r="H709" s="165"/>
      <c r="I709" s="182"/>
      <c r="J709" s="182"/>
    </row>
    <row r="710" spans="1:10" ht="21.75">
      <c r="A710" s="163"/>
      <c r="B710" s="165"/>
      <c r="C710" s="177"/>
      <c r="D710" s="177"/>
      <c r="E710" s="177"/>
      <c r="F710" s="255"/>
      <c r="G710" s="240"/>
      <c r="H710" s="165"/>
      <c r="I710" s="182"/>
      <c r="J710" s="182"/>
    </row>
    <row r="711" spans="1:10" ht="21.75">
      <c r="A711" s="163"/>
      <c r="B711" s="165"/>
      <c r="C711" s="177"/>
      <c r="D711" s="177"/>
      <c r="E711" s="177"/>
      <c r="F711" s="255"/>
      <c r="G711" s="240"/>
      <c r="H711" s="165"/>
      <c r="I711" s="182"/>
      <c r="J711" s="182"/>
    </row>
    <row r="712" spans="1:10" ht="21.75">
      <c r="A712" s="163"/>
      <c r="B712" s="165"/>
      <c r="C712" s="177"/>
      <c r="D712" s="177"/>
      <c r="E712" s="177"/>
      <c r="F712" s="255"/>
      <c r="G712" s="240"/>
      <c r="H712" s="165"/>
      <c r="I712" s="182"/>
      <c r="J712" s="182"/>
    </row>
    <row r="713" spans="1:10" ht="21.75">
      <c r="A713" s="163"/>
      <c r="B713" s="165"/>
      <c r="C713" s="177"/>
      <c r="D713" s="177"/>
      <c r="E713" s="177"/>
      <c r="F713" s="255"/>
      <c r="G713" s="240"/>
      <c r="H713" s="165"/>
      <c r="I713" s="182"/>
      <c r="J713" s="182"/>
    </row>
    <row r="714" spans="1:10" ht="21.75">
      <c r="A714" s="163"/>
      <c r="B714" s="165"/>
      <c r="C714" s="177"/>
      <c r="D714" s="177"/>
      <c r="E714" s="177"/>
      <c r="F714" s="255"/>
      <c r="G714" s="240"/>
      <c r="H714" s="165"/>
      <c r="I714" s="182"/>
      <c r="J714" s="182"/>
    </row>
    <row r="715" spans="1:10" ht="21.75">
      <c r="A715" s="163"/>
      <c r="B715" s="165"/>
      <c r="C715" s="177"/>
      <c r="D715" s="177"/>
      <c r="E715" s="177"/>
      <c r="F715" s="255"/>
      <c r="G715" s="240"/>
      <c r="H715" s="165"/>
      <c r="I715" s="182"/>
      <c r="J715" s="182"/>
    </row>
    <row r="716" spans="1:10" ht="21.75">
      <c r="A716" s="163"/>
      <c r="B716" s="165"/>
      <c r="C716" s="177"/>
      <c r="D716" s="177"/>
      <c r="E716" s="177"/>
      <c r="F716" s="255"/>
      <c r="G716" s="240"/>
      <c r="H716" s="165"/>
      <c r="I716" s="182"/>
      <c r="J716" s="182"/>
    </row>
    <row r="717" spans="1:10" ht="21.75">
      <c r="A717" s="163"/>
      <c r="B717" s="165"/>
      <c r="C717" s="177"/>
      <c r="D717" s="177"/>
      <c r="E717" s="177"/>
      <c r="F717" s="255"/>
      <c r="G717" s="240"/>
      <c r="H717" s="165"/>
      <c r="I717" s="182"/>
      <c r="J717" s="182"/>
    </row>
    <row r="718" spans="1:10" ht="21.75">
      <c r="A718" s="163"/>
      <c r="B718" s="165"/>
      <c r="C718" s="177"/>
      <c r="D718" s="177"/>
      <c r="E718" s="177"/>
      <c r="F718" s="255"/>
      <c r="G718" s="240"/>
      <c r="H718" s="165"/>
      <c r="I718" s="182"/>
      <c r="J718" s="182"/>
    </row>
    <row r="719" spans="1:10" ht="21.75">
      <c r="A719" s="163"/>
      <c r="B719" s="165"/>
      <c r="C719" s="177"/>
      <c r="D719" s="177"/>
      <c r="E719" s="177"/>
      <c r="F719" s="255"/>
      <c r="G719" s="240"/>
      <c r="H719" s="165"/>
      <c r="I719" s="182"/>
      <c r="J719" s="182"/>
    </row>
    <row r="720" spans="1:10" ht="21.75">
      <c r="A720" s="163"/>
      <c r="B720" s="165"/>
      <c r="C720" s="177"/>
      <c r="D720" s="177"/>
      <c r="E720" s="177"/>
      <c r="F720" s="255"/>
      <c r="G720" s="240"/>
      <c r="H720" s="165"/>
      <c r="I720" s="182"/>
      <c r="J720" s="182"/>
    </row>
    <row r="721" spans="1:10" ht="21.75">
      <c r="A721" s="163"/>
      <c r="B721" s="165"/>
      <c r="C721" s="177"/>
      <c r="D721" s="177"/>
      <c r="E721" s="177"/>
      <c r="F721" s="255"/>
      <c r="G721" s="240"/>
      <c r="H721" s="165"/>
      <c r="I721" s="182"/>
      <c r="J721" s="182"/>
    </row>
    <row r="722" spans="1:10" ht="21.75">
      <c r="A722" s="163"/>
      <c r="B722" s="165"/>
      <c r="C722" s="177"/>
      <c r="D722" s="177"/>
      <c r="E722" s="177"/>
      <c r="F722" s="255"/>
      <c r="G722" s="240"/>
      <c r="H722" s="165"/>
      <c r="I722" s="182"/>
      <c r="J722" s="182"/>
    </row>
    <row r="723" spans="1:10" ht="21.75">
      <c r="A723" s="163"/>
      <c r="B723" s="165"/>
      <c r="C723" s="177"/>
      <c r="D723" s="177"/>
      <c r="E723" s="177"/>
      <c r="F723" s="255"/>
      <c r="G723" s="240"/>
      <c r="H723" s="165"/>
      <c r="I723" s="182"/>
      <c r="J723" s="182"/>
    </row>
    <row r="724" spans="1:10" ht="21.75">
      <c r="A724" s="163"/>
      <c r="B724" s="165"/>
      <c r="C724" s="177"/>
      <c r="D724" s="177"/>
      <c r="E724" s="177"/>
      <c r="F724" s="255"/>
      <c r="G724" s="240"/>
      <c r="H724" s="165"/>
      <c r="I724" s="182"/>
      <c r="J724" s="182"/>
    </row>
    <row r="725" spans="1:10" ht="21.75">
      <c r="A725" s="163"/>
      <c r="B725" s="165"/>
      <c r="C725" s="177"/>
      <c r="D725" s="177"/>
      <c r="E725" s="177"/>
      <c r="F725" s="255"/>
      <c r="G725" s="240"/>
      <c r="H725" s="165"/>
      <c r="I725" s="182"/>
      <c r="J725" s="182"/>
    </row>
    <row r="726" spans="1:10" ht="21.75">
      <c r="A726" s="163"/>
      <c r="B726" s="165"/>
      <c r="C726" s="177"/>
      <c r="D726" s="177"/>
      <c r="E726" s="177"/>
      <c r="F726" s="255"/>
      <c r="G726" s="240"/>
      <c r="H726" s="165"/>
      <c r="I726" s="182"/>
      <c r="J726" s="182"/>
    </row>
    <row r="727" spans="1:10" ht="21.75">
      <c r="A727" s="163"/>
      <c r="B727" s="165"/>
      <c r="C727" s="177"/>
      <c r="D727" s="177"/>
      <c r="E727" s="177"/>
      <c r="F727" s="255"/>
      <c r="G727" s="240"/>
      <c r="H727" s="165"/>
      <c r="I727" s="182"/>
      <c r="J727" s="182"/>
    </row>
    <row r="728" spans="1:10" ht="21.75">
      <c r="A728" s="163"/>
      <c r="B728" s="165"/>
      <c r="C728" s="177"/>
      <c r="D728" s="177"/>
      <c r="E728" s="177"/>
      <c r="F728" s="255"/>
      <c r="G728" s="240"/>
      <c r="H728" s="165"/>
      <c r="I728" s="182"/>
      <c r="J728" s="182"/>
    </row>
    <row r="729" spans="1:10" ht="21.75">
      <c r="A729" s="163"/>
      <c r="B729" s="165"/>
      <c r="C729" s="177"/>
      <c r="D729" s="177"/>
      <c r="E729" s="177"/>
      <c r="F729" s="255"/>
      <c r="G729" s="240"/>
      <c r="H729" s="165"/>
      <c r="I729" s="182"/>
      <c r="J729" s="182"/>
    </row>
    <row r="730" spans="1:10" ht="21.75">
      <c r="A730" s="163"/>
      <c r="B730" s="165"/>
      <c r="C730" s="177"/>
      <c r="D730" s="177"/>
      <c r="E730" s="177"/>
      <c r="F730" s="255"/>
      <c r="G730" s="240"/>
      <c r="H730" s="165"/>
      <c r="I730" s="182"/>
      <c r="J730" s="182"/>
    </row>
    <row r="731" spans="1:10" ht="21.75">
      <c r="A731" s="163"/>
      <c r="B731" s="165"/>
      <c r="C731" s="177"/>
      <c r="D731" s="177"/>
      <c r="E731" s="177"/>
      <c r="F731" s="255"/>
      <c r="G731" s="240"/>
      <c r="H731" s="165"/>
      <c r="I731" s="182"/>
      <c r="J731" s="182"/>
    </row>
    <row r="732" spans="1:10" ht="21.75">
      <c r="A732" s="163"/>
      <c r="B732" s="165"/>
      <c r="C732" s="177"/>
      <c r="D732" s="177"/>
      <c r="E732" s="177"/>
      <c r="F732" s="255"/>
      <c r="G732" s="240"/>
      <c r="H732" s="165"/>
      <c r="I732" s="182"/>
      <c r="J732" s="182"/>
    </row>
    <row r="733" spans="1:10" ht="21.75">
      <c r="A733" s="163"/>
      <c r="B733" s="165"/>
      <c r="C733" s="177"/>
      <c r="D733" s="177"/>
      <c r="E733" s="177"/>
      <c r="F733" s="255"/>
      <c r="G733" s="240"/>
      <c r="H733" s="165"/>
      <c r="I733" s="182"/>
      <c r="J733" s="182"/>
    </row>
    <row r="734" spans="1:10" ht="21.75">
      <c r="A734" s="163"/>
      <c r="B734" s="165"/>
      <c r="C734" s="177"/>
      <c r="D734" s="177"/>
      <c r="E734" s="177"/>
      <c r="F734" s="255"/>
      <c r="G734" s="240"/>
      <c r="H734" s="165"/>
      <c r="I734" s="182"/>
      <c r="J734" s="182"/>
    </row>
    <row r="735" spans="1:10" ht="21.75">
      <c r="A735" s="163"/>
      <c r="B735" s="165"/>
      <c r="C735" s="177"/>
      <c r="D735" s="177"/>
      <c r="E735" s="177"/>
      <c r="F735" s="255"/>
      <c r="G735" s="240"/>
      <c r="H735" s="165"/>
      <c r="I735" s="182"/>
      <c r="J735" s="182"/>
    </row>
    <row r="736" spans="1:10" ht="21.75">
      <c r="A736" s="163"/>
      <c r="B736" s="165"/>
      <c r="C736" s="177"/>
      <c r="D736" s="177"/>
      <c r="E736" s="177"/>
      <c r="F736" s="255"/>
      <c r="G736" s="240"/>
      <c r="H736" s="165"/>
      <c r="I736" s="182"/>
      <c r="J736" s="182"/>
    </row>
    <row r="737" spans="1:10" ht="21.75">
      <c r="A737" s="163"/>
      <c r="B737" s="165"/>
      <c r="C737" s="177"/>
      <c r="D737" s="177"/>
      <c r="E737" s="177"/>
      <c r="F737" s="255"/>
      <c r="G737" s="240"/>
      <c r="H737" s="165"/>
      <c r="I737" s="182"/>
      <c r="J737" s="182"/>
    </row>
    <row r="738" spans="1:10" ht="21.75">
      <c r="A738" s="163"/>
      <c r="B738" s="165"/>
      <c r="C738" s="177"/>
      <c r="D738" s="177"/>
      <c r="E738" s="177"/>
      <c r="F738" s="255"/>
      <c r="G738" s="240"/>
      <c r="H738" s="165"/>
      <c r="I738" s="182"/>
      <c r="J738" s="182"/>
    </row>
    <row r="739" spans="1:10" ht="21.75">
      <c r="A739" s="163"/>
      <c r="B739" s="165"/>
      <c r="C739" s="177"/>
      <c r="D739" s="177"/>
      <c r="E739" s="177"/>
      <c r="F739" s="255"/>
      <c r="G739" s="240"/>
      <c r="H739" s="165"/>
      <c r="I739" s="182"/>
      <c r="J739" s="182"/>
    </row>
    <row r="740" spans="1:10" ht="21.75">
      <c r="A740" s="163"/>
      <c r="B740" s="165"/>
      <c r="C740" s="177"/>
      <c r="D740" s="177"/>
      <c r="E740" s="177"/>
      <c r="F740" s="255"/>
      <c r="G740" s="240"/>
      <c r="H740" s="165"/>
      <c r="I740" s="182"/>
      <c r="J740" s="182"/>
    </row>
    <row r="741" spans="1:10" ht="21.75">
      <c r="A741" s="163"/>
      <c r="B741" s="165"/>
      <c r="C741" s="177"/>
      <c r="D741" s="177"/>
      <c r="E741" s="177"/>
      <c r="F741" s="255"/>
      <c r="G741" s="240"/>
      <c r="H741" s="165"/>
      <c r="I741" s="182"/>
      <c r="J741" s="182"/>
    </row>
    <row r="742" spans="1:10" ht="21.75">
      <c r="A742" s="163"/>
      <c r="B742" s="165"/>
      <c r="C742" s="177"/>
      <c r="D742" s="177"/>
      <c r="E742" s="177"/>
      <c r="F742" s="255"/>
      <c r="G742" s="240"/>
      <c r="H742" s="165"/>
      <c r="I742" s="182"/>
      <c r="J742" s="182"/>
    </row>
    <row r="743" spans="1:10" ht="21.75">
      <c r="A743" s="163"/>
      <c r="B743" s="165"/>
      <c r="C743" s="177"/>
      <c r="D743" s="177"/>
      <c r="E743" s="177"/>
      <c r="F743" s="255"/>
      <c r="G743" s="240"/>
      <c r="H743" s="165"/>
      <c r="I743" s="182"/>
      <c r="J743" s="182"/>
    </row>
    <row r="744" spans="1:10" ht="21.75">
      <c r="A744" s="163"/>
      <c r="B744" s="165"/>
      <c r="C744" s="177"/>
      <c r="D744" s="177"/>
      <c r="E744" s="177"/>
      <c r="F744" s="255"/>
      <c r="G744" s="240"/>
      <c r="H744" s="165"/>
      <c r="I744" s="182"/>
      <c r="J744" s="182"/>
    </row>
    <row r="745" spans="1:10" ht="21.75">
      <c r="A745" s="163"/>
      <c r="B745" s="165"/>
      <c r="C745" s="177"/>
      <c r="D745" s="177"/>
      <c r="E745" s="177"/>
      <c r="F745" s="255"/>
      <c r="G745" s="240"/>
      <c r="H745" s="165"/>
      <c r="I745" s="182"/>
      <c r="J745" s="182"/>
    </row>
    <row r="746" spans="1:10" ht="21.75">
      <c r="A746" s="163"/>
      <c r="B746" s="165"/>
      <c r="C746" s="177"/>
      <c r="D746" s="177"/>
      <c r="E746" s="177"/>
      <c r="F746" s="255"/>
      <c r="G746" s="240"/>
      <c r="H746" s="165"/>
      <c r="I746" s="182"/>
      <c r="J746" s="182"/>
    </row>
    <row r="747" spans="1:10" ht="21.75">
      <c r="A747" s="163"/>
      <c r="B747" s="165"/>
      <c r="C747" s="177"/>
      <c r="D747" s="177"/>
      <c r="E747" s="177"/>
      <c r="F747" s="255"/>
      <c r="G747" s="240"/>
      <c r="H747" s="165"/>
      <c r="I747" s="182"/>
      <c r="J747" s="182"/>
    </row>
    <row r="748" spans="1:10" ht="21.75">
      <c r="A748" s="163"/>
      <c r="B748" s="165"/>
      <c r="C748" s="177"/>
      <c r="D748" s="177"/>
      <c r="E748" s="177"/>
      <c r="F748" s="255"/>
      <c r="G748" s="240"/>
      <c r="H748" s="165"/>
      <c r="I748" s="182"/>
      <c r="J748" s="182"/>
    </row>
    <row r="749" spans="1:10" ht="21.75">
      <c r="A749" s="163"/>
      <c r="B749" s="165"/>
      <c r="C749" s="177"/>
      <c r="D749" s="177"/>
      <c r="E749" s="177"/>
      <c r="F749" s="255"/>
      <c r="G749" s="240"/>
      <c r="H749" s="165"/>
      <c r="I749" s="182"/>
      <c r="J749" s="182"/>
    </row>
    <row r="750" spans="1:10" ht="21.75">
      <c r="A750" s="163"/>
      <c r="B750" s="165"/>
      <c r="C750" s="177"/>
      <c r="D750" s="177"/>
      <c r="E750" s="177"/>
      <c r="F750" s="255"/>
      <c r="G750" s="240"/>
      <c r="H750" s="165"/>
      <c r="I750" s="182"/>
      <c r="J750" s="182"/>
    </row>
    <row r="751" spans="1:10" ht="21.75">
      <c r="A751" s="163"/>
      <c r="B751" s="165"/>
      <c r="C751" s="177"/>
      <c r="D751" s="177"/>
      <c r="E751" s="177"/>
      <c r="F751" s="255"/>
      <c r="G751" s="240"/>
      <c r="H751" s="165"/>
      <c r="I751" s="182"/>
      <c r="J751" s="182"/>
    </row>
    <row r="752" spans="1:10" ht="21.75">
      <c r="A752" s="163"/>
      <c r="B752" s="165"/>
      <c r="C752" s="177"/>
      <c r="D752" s="177"/>
      <c r="E752" s="177"/>
      <c r="F752" s="255"/>
      <c r="G752" s="240"/>
      <c r="H752" s="165"/>
      <c r="I752" s="182"/>
      <c r="J752" s="182"/>
    </row>
    <row r="753" spans="1:10" ht="21.75">
      <c r="A753" s="163"/>
      <c r="B753" s="165"/>
      <c r="C753" s="177"/>
      <c r="D753" s="177"/>
      <c r="E753" s="177"/>
      <c r="F753" s="255"/>
      <c r="G753" s="240"/>
      <c r="H753" s="165"/>
      <c r="I753" s="182"/>
      <c r="J753" s="182"/>
    </row>
    <row r="754" spans="1:10" ht="21.75">
      <c r="A754" s="163"/>
      <c r="B754" s="165"/>
      <c r="C754" s="177"/>
      <c r="D754" s="177"/>
      <c r="E754" s="177"/>
      <c r="F754" s="255"/>
      <c r="G754" s="240"/>
      <c r="H754" s="165"/>
      <c r="I754" s="182"/>
      <c r="J754" s="182"/>
    </row>
    <row r="755" spans="1:10" ht="21.75">
      <c r="A755" s="163"/>
      <c r="B755" s="165"/>
      <c r="C755" s="177"/>
      <c r="D755" s="177"/>
      <c r="E755" s="177"/>
      <c r="F755" s="255"/>
      <c r="G755" s="240"/>
      <c r="H755" s="165"/>
      <c r="I755" s="182"/>
      <c r="J755" s="182"/>
    </row>
    <row r="756" spans="1:10" ht="21.75">
      <c r="A756" s="163"/>
      <c r="B756" s="165"/>
      <c r="C756" s="177"/>
      <c r="D756" s="177"/>
      <c r="E756" s="177"/>
      <c r="F756" s="255"/>
      <c r="G756" s="240"/>
      <c r="H756" s="165"/>
      <c r="I756" s="182"/>
      <c r="J756" s="182"/>
    </row>
    <row r="757" spans="1:10" ht="21.75">
      <c r="A757" s="163"/>
      <c r="B757" s="165"/>
      <c r="C757" s="177"/>
      <c r="D757" s="177"/>
      <c r="E757" s="177"/>
      <c r="F757" s="255"/>
      <c r="G757" s="240"/>
      <c r="H757" s="165"/>
      <c r="I757" s="182"/>
      <c r="J757" s="182"/>
    </row>
    <row r="758" spans="1:10" ht="21.75">
      <c r="A758" s="163"/>
      <c r="B758" s="165"/>
      <c r="C758" s="177"/>
      <c r="D758" s="177"/>
      <c r="E758" s="177"/>
      <c r="F758" s="255"/>
      <c r="G758" s="240"/>
      <c r="H758" s="165"/>
      <c r="I758" s="182"/>
      <c r="J758" s="182"/>
    </row>
    <row r="759" spans="1:10" ht="21.75">
      <c r="A759" s="163"/>
      <c r="B759" s="165"/>
      <c r="C759" s="177"/>
      <c r="D759" s="177"/>
      <c r="E759" s="177"/>
      <c r="F759" s="255"/>
      <c r="G759" s="240"/>
      <c r="H759" s="165"/>
      <c r="I759" s="182"/>
      <c r="J759" s="182"/>
    </row>
    <row r="760" spans="1:10" ht="21.75">
      <c r="A760" s="163"/>
      <c r="B760" s="165"/>
      <c r="C760" s="177"/>
      <c r="D760" s="177"/>
      <c r="E760" s="177"/>
      <c r="F760" s="255"/>
      <c r="G760" s="240"/>
      <c r="H760" s="165"/>
      <c r="I760" s="182"/>
      <c r="J760" s="182"/>
    </row>
    <row r="761" spans="1:10" ht="21.75">
      <c r="A761" s="163"/>
      <c r="B761" s="165"/>
      <c r="C761" s="177"/>
      <c r="D761" s="177"/>
      <c r="E761" s="177"/>
      <c r="F761" s="255"/>
      <c r="G761" s="240"/>
      <c r="H761" s="165"/>
      <c r="I761" s="182"/>
      <c r="J761" s="182"/>
    </row>
    <row r="762" spans="1:10" ht="21.75">
      <c r="A762" s="163"/>
      <c r="B762" s="165"/>
      <c r="C762" s="177"/>
      <c r="D762" s="177"/>
      <c r="E762" s="177"/>
      <c r="F762" s="255"/>
      <c r="G762" s="240"/>
      <c r="H762" s="165"/>
      <c r="I762" s="182"/>
      <c r="J762" s="182"/>
    </row>
    <row r="763" spans="1:10" ht="21.75">
      <c r="A763" s="163"/>
      <c r="B763" s="165"/>
      <c r="C763" s="177"/>
      <c r="D763" s="177"/>
      <c r="E763" s="177"/>
      <c r="F763" s="255"/>
      <c r="G763" s="240"/>
      <c r="H763" s="165"/>
      <c r="I763" s="182"/>
      <c r="J763" s="182"/>
    </row>
    <row r="764" spans="1:10" ht="21.75">
      <c r="A764" s="163"/>
      <c r="B764" s="165"/>
      <c r="C764" s="177"/>
      <c r="D764" s="177"/>
      <c r="E764" s="177"/>
      <c r="F764" s="255"/>
      <c r="G764" s="240"/>
      <c r="H764" s="165"/>
      <c r="I764" s="182"/>
      <c r="J764" s="182"/>
    </row>
    <row r="765" spans="1:10" ht="21.75">
      <c r="A765" s="163"/>
      <c r="B765" s="165"/>
      <c r="C765" s="177"/>
      <c r="D765" s="177"/>
      <c r="E765" s="177"/>
      <c r="F765" s="255"/>
      <c r="G765" s="240"/>
      <c r="H765" s="165"/>
      <c r="I765" s="182"/>
      <c r="J765" s="182"/>
    </row>
    <row r="766" spans="1:10" ht="21.75">
      <c r="A766" s="163"/>
      <c r="B766" s="165"/>
      <c r="C766" s="177"/>
      <c r="D766" s="177"/>
      <c r="E766" s="177"/>
      <c r="F766" s="255"/>
      <c r="G766" s="240"/>
      <c r="H766" s="165"/>
      <c r="I766" s="182"/>
      <c r="J766" s="182"/>
    </row>
    <row r="767" spans="1:10" ht="21.75">
      <c r="A767" s="163"/>
      <c r="B767" s="165"/>
      <c r="C767" s="177"/>
      <c r="D767" s="177"/>
      <c r="E767" s="177"/>
      <c r="F767" s="255"/>
      <c r="G767" s="240"/>
      <c r="H767" s="165"/>
      <c r="I767" s="182"/>
      <c r="J767" s="182"/>
    </row>
    <row r="768" spans="1:10" ht="21.75">
      <c r="A768" s="163"/>
      <c r="B768" s="165"/>
      <c r="C768" s="177"/>
      <c r="D768" s="177"/>
      <c r="E768" s="177"/>
      <c r="F768" s="255"/>
      <c r="G768" s="240"/>
      <c r="H768" s="165"/>
      <c r="I768" s="182"/>
      <c r="J768" s="182"/>
    </row>
    <row r="769" spans="1:10" ht="21.75">
      <c r="A769" s="163"/>
      <c r="B769" s="165"/>
      <c r="C769" s="177"/>
      <c r="D769" s="177"/>
      <c r="E769" s="177"/>
      <c r="F769" s="255"/>
      <c r="G769" s="240"/>
      <c r="H769" s="165"/>
      <c r="I769" s="182"/>
      <c r="J769" s="182"/>
    </row>
    <row r="770" spans="1:10" ht="21.75">
      <c r="A770" s="163"/>
      <c r="B770" s="165"/>
      <c r="C770" s="177"/>
      <c r="D770" s="177"/>
      <c r="E770" s="177"/>
      <c r="F770" s="255"/>
      <c r="G770" s="240"/>
      <c r="H770" s="165"/>
      <c r="I770" s="182"/>
      <c r="J770" s="182"/>
    </row>
    <row r="771" spans="1:10" ht="21.75">
      <c r="A771" s="163"/>
      <c r="B771" s="165"/>
      <c r="C771" s="177"/>
      <c r="D771" s="177"/>
      <c r="E771" s="177"/>
      <c r="F771" s="255"/>
      <c r="G771" s="240"/>
      <c r="H771" s="165"/>
      <c r="I771" s="182"/>
      <c r="J771" s="182"/>
    </row>
    <row r="772" spans="1:10" ht="21.75">
      <c r="A772" s="163"/>
      <c r="B772" s="165"/>
      <c r="C772" s="177"/>
      <c r="D772" s="177"/>
      <c r="E772" s="177"/>
      <c r="F772" s="255"/>
      <c r="G772" s="240"/>
      <c r="H772" s="165"/>
      <c r="I772" s="182"/>
      <c r="J772" s="182"/>
    </row>
    <row r="773" spans="1:10" ht="21.75">
      <c r="A773" s="163"/>
      <c r="B773" s="165"/>
      <c r="C773" s="177"/>
      <c r="D773" s="177"/>
      <c r="E773" s="177"/>
      <c r="F773" s="255"/>
      <c r="G773" s="240"/>
      <c r="H773" s="165"/>
      <c r="I773" s="182"/>
      <c r="J773" s="182"/>
    </row>
    <row r="774" spans="1:10" ht="21.75">
      <c r="A774" s="163"/>
      <c r="B774" s="165"/>
      <c r="C774" s="177"/>
      <c r="D774" s="177"/>
      <c r="E774" s="177"/>
      <c r="F774" s="255"/>
      <c r="G774" s="240"/>
      <c r="H774" s="165"/>
      <c r="I774" s="182"/>
      <c r="J774" s="182"/>
    </row>
    <row r="775" spans="1:10" ht="21.75">
      <c r="A775" s="163"/>
      <c r="B775" s="165"/>
      <c r="C775" s="177"/>
      <c r="D775" s="177"/>
      <c r="E775" s="177"/>
      <c r="F775" s="255"/>
      <c r="G775" s="240"/>
      <c r="H775" s="165"/>
      <c r="I775" s="182"/>
      <c r="J775" s="182"/>
    </row>
    <row r="776" spans="1:10" ht="21.75">
      <c r="A776" s="163"/>
      <c r="B776" s="165"/>
      <c r="C776" s="177"/>
      <c r="D776" s="177"/>
      <c r="E776" s="177"/>
      <c r="F776" s="255"/>
      <c r="G776" s="240"/>
      <c r="H776" s="165"/>
      <c r="I776" s="182"/>
      <c r="J776" s="182"/>
    </row>
    <row r="777" spans="1:10" ht="21.75">
      <c r="A777" s="163"/>
      <c r="B777" s="165"/>
      <c r="C777" s="177"/>
      <c r="D777" s="177"/>
      <c r="E777" s="177"/>
      <c r="F777" s="255"/>
      <c r="G777" s="240"/>
      <c r="H777" s="165"/>
      <c r="I777" s="182"/>
      <c r="J777" s="182"/>
    </row>
    <row r="778" spans="1:10" ht="21.75">
      <c r="A778" s="163"/>
      <c r="B778" s="165"/>
      <c r="C778" s="177"/>
      <c r="D778" s="177"/>
      <c r="E778" s="177"/>
      <c r="F778" s="255"/>
      <c r="G778" s="240"/>
      <c r="H778" s="165"/>
      <c r="I778" s="182"/>
      <c r="J778" s="182"/>
    </row>
    <row r="779" spans="1:10" ht="21.75">
      <c r="A779" s="163"/>
      <c r="B779" s="165"/>
      <c r="C779" s="177"/>
      <c r="D779" s="177"/>
      <c r="E779" s="177"/>
      <c r="F779" s="255"/>
      <c r="G779" s="240"/>
      <c r="H779" s="165"/>
      <c r="I779" s="182"/>
      <c r="J779" s="182"/>
    </row>
    <row r="780" spans="1:10" ht="21.75">
      <c r="A780" s="163"/>
      <c r="B780" s="165"/>
      <c r="C780" s="177"/>
      <c r="D780" s="177"/>
      <c r="E780" s="177"/>
      <c r="F780" s="255"/>
      <c r="G780" s="240"/>
      <c r="H780" s="165"/>
      <c r="I780" s="182"/>
      <c r="J780" s="182"/>
    </row>
    <row r="781" spans="1:10" ht="21.75">
      <c r="A781" s="163"/>
      <c r="B781" s="165"/>
      <c r="C781" s="177"/>
      <c r="D781" s="177"/>
      <c r="E781" s="177"/>
      <c r="F781" s="255"/>
      <c r="G781" s="240"/>
      <c r="H781" s="165"/>
      <c r="I781" s="182"/>
      <c r="J781" s="182"/>
    </row>
    <row r="782" spans="1:10" ht="21.75">
      <c r="A782" s="163"/>
      <c r="B782" s="165"/>
      <c r="C782" s="177"/>
      <c r="D782" s="177"/>
      <c r="E782" s="177"/>
      <c r="F782" s="255"/>
      <c r="G782" s="240"/>
      <c r="H782" s="165"/>
      <c r="I782" s="182"/>
      <c r="J782" s="182"/>
    </row>
    <row r="783" spans="1:10" ht="21.75">
      <c r="A783" s="163"/>
      <c r="B783" s="165"/>
      <c r="C783" s="177"/>
      <c r="D783" s="177"/>
      <c r="E783" s="177"/>
      <c r="F783" s="255"/>
      <c r="G783" s="240"/>
      <c r="H783" s="165"/>
      <c r="I783" s="182"/>
      <c r="J783" s="182"/>
    </row>
    <row r="784" spans="1:10" ht="21.75">
      <c r="A784" s="163"/>
      <c r="B784" s="165"/>
      <c r="C784" s="177"/>
      <c r="D784" s="177"/>
      <c r="E784" s="177"/>
      <c r="F784" s="255"/>
      <c r="G784" s="240"/>
      <c r="H784" s="165"/>
      <c r="I784" s="182"/>
      <c r="J784" s="182"/>
    </row>
    <row r="785" spans="1:10" ht="21.75">
      <c r="A785" s="163"/>
      <c r="B785" s="165"/>
      <c r="C785" s="177"/>
      <c r="D785" s="177"/>
      <c r="E785" s="177"/>
      <c r="F785" s="255"/>
      <c r="G785" s="240"/>
      <c r="H785" s="165"/>
      <c r="I785" s="182"/>
      <c r="J785" s="182"/>
    </row>
    <row r="786" spans="1:10" ht="21.75">
      <c r="A786" s="163"/>
      <c r="B786" s="165"/>
      <c r="C786" s="177"/>
      <c r="D786" s="177"/>
      <c r="E786" s="177"/>
      <c r="F786" s="255"/>
      <c r="G786" s="240"/>
      <c r="H786" s="165"/>
      <c r="I786" s="182"/>
      <c r="J786" s="182"/>
    </row>
    <row r="787" spans="1:10" ht="21.75">
      <c r="A787" s="163"/>
      <c r="B787" s="165"/>
      <c r="C787" s="177"/>
      <c r="D787" s="177"/>
      <c r="E787" s="177"/>
      <c r="F787" s="255"/>
      <c r="G787" s="240"/>
      <c r="H787" s="165"/>
      <c r="I787" s="182"/>
      <c r="J787" s="182"/>
    </row>
    <row r="788" spans="1:10" ht="21.75">
      <c r="A788" s="163"/>
      <c r="B788" s="165"/>
      <c r="C788" s="177"/>
      <c r="D788" s="177"/>
      <c r="E788" s="177"/>
      <c r="F788" s="255"/>
      <c r="G788" s="240"/>
      <c r="H788" s="165"/>
      <c r="I788" s="182"/>
      <c r="J788" s="182"/>
    </row>
    <row r="789" spans="1:10" ht="21.75">
      <c r="A789" s="163"/>
      <c r="B789" s="165"/>
      <c r="C789" s="177"/>
      <c r="D789" s="177"/>
      <c r="E789" s="177"/>
      <c r="F789" s="255"/>
      <c r="G789" s="240"/>
      <c r="H789" s="165"/>
      <c r="I789" s="182"/>
      <c r="J789" s="182"/>
    </row>
    <row r="790" spans="1:10" ht="21.75">
      <c r="A790" s="163"/>
      <c r="B790" s="165"/>
      <c r="C790" s="177"/>
      <c r="D790" s="177"/>
      <c r="E790" s="177"/>
      <c r="F790" s="255"/>
      <c r="G790" s="240"/>
      <c r="H790" s="165"/>
      <c r="I790" s="182"/>
      <c r="J790" s="182"/>
    </row>
    <row r="791" spans="1:10" ht="21.75">
      <c r="A791" s="163"/>
      <c r="B791" s="165"/>
      <c r="C791" s="177"/>
      <c r="D791" s="177"/>
      <c r="E791" s="177"/>
      <c r="F791" s="255"/>
      <c r="G791" s="240"/>
      <c r="H791" s="165"/>
      <c r="I791" s="182"/>
      <c r="J791" s="182"/>
    </row>
    <row r="792" spans="1:10" ht="21.75">
      <c r="A792" s="163"/>
      <c r="B792" s="165"/>
      <c r="C792" s="177"/>
      <c r="D792" s="177"/>
      <c r="E792" s="177"/>
      <c r="F792" s="255"/>
      <c r="G792" s="240"/>
      <c r="H792" s="165"/>
      <c r="I792" s="182"/>
      <c r="J792" s="182"/>
    </row>
    <row r="793" spans="1:10" ht="21.75">
      <c r="A793" s="163"/>
      <c r="B793" s="165"/>
      <c r="C793" s="177"/>
      <c r="D793" s="177"/>
      <c r="E793" s="177"/>
      <c r="F793" s="255"/>
      <c r="G793" s="240"/>
      <c r="H793" s="165"/>
      <c r="I793" s="182"/>
      <c r="J793" s="182"/>
    </row>
    <row r="794" spans="1:10" ht="21.75">
      <c r="A794" s="163"/>
      <c r="B794" s="165"/>
      <c r="C794" s="177"/>
      <c r="D794" s="177"/>
      <c r="E794" s="177"/>
      <c r="F794" s="255"/>
      <c r="G794" s="240"/>
      <c r="H794" s="165"/>
      <c r="I794" s="182"/>
      <c r="J794" s="182"/>
    </row>
    <row r="795" spans="1:10" ht="21.75">
      <c r="A795" s="163"/>
      <c r="B795" s="165"/>
      <c r="C795" s="177"/>
      <c r="D795" s="177"/>
      <c r="E795" s="177"/>
      <c r="F795" s="255"/>
      <c r="G795" s="240"/>
      <c r="H795" s="165"/>
      <c r="I795" s="182"/>
      <c r="J795" s="182"/>
    </row>
    <row r="796" spans="1:10" ht="21.75">
      <c r="A796" s="163"/>
      <c r="B796" s="165"/>
      <c r="C796" s="177"/>
      <c r="D796" s="177"/>
      <c r="E796" s="177"/>
      <c r="F796" s="255"/>
      <c r="G796" s="240"/>
      <c r="H796" s="165"/>
      <c r="I796" s="182"/>
      <c r="J796" s="182"/>
    </row>
    <row r="797" spans="1:10" ht="21.75">
      <c r="A797" s="163"/>
      <c r="B797" s="165"/>
      <c r="C797" s="177"/>
      <c r="D797" s="177"/>
      <c r="E797" s="177"/>
      <c r="F797" s="255"/>
      <c r="G797" s="240"/>
      <c r="H797" s="165"/>
      <c r="I797" s="182"/>
      <c r="J797" s="182"/>
    </row>
    <row r="798" spans="1:10" ht="21.75">
      <c r="A798" s="163"/>
      <c r="B798" s="165"/>
      <c r="C798" s="177"/>
      <c r="D798" s="177"/>
      <c r="E798" s="177"/>
      <c r="F798" s="255"/>
      <c r="G798" s="240"/>
      <c r="H798" s="165"/>
      <c r="I798" s="182"/>
      <c r="J798" s="182"/>
    </row>
    <row r="799" spans="1:10" ht="21.75">
      <c r="A799" s="163"/>
      <c r="B799" s="165"/>
      <c r="C799" s="177"/>
      <c r="D799" s="177"/>
      <c r="E799" s="177"/>
      <c r="F799" s="255"/>
      <c r="G799" s="240"/>
      <c r="H799" s="165"/>
      <c r="I799" s="182"/>
      <c r="J799" s="182"/>
    </row>
    <row r="800" spans="1:10" ht="21.75">
      <c r="A800" s="163"/>
      <c r="B800" s="165"/>
      <c r="C800" s="177"/>
      <c r="D800" s="177"/>
      <c r="E800" s="177"/>
      <c r="F800" s="255"/>
      <c r="G800" s="240"/>
      <c r="H800" s="165"/>
      <c r="I800" s="182"/>
      <c r="J800" s="182"/>
    </row>
    <row r="801" spans="1:10" ht="21.75">
      <c r="A801" s="163"/>
      <c r="B801" s="165"/>
      <c r="C801" s="177"/>
      <c r="D801" s="177"/>
      <c r="E801" s="177"/>
      <c r="F801" s="255"/>
      <c r="G801" s="240"/>
      <c r="H801" s="165"/>
      <c r="I801" s="182"/>
      <c r="J801" s="182"/>
    </row>
    <row r="802" spans="1:10" ht="21.75">
      <c r="A802" s="163"/>
      <c r="B802" s="165"/>
      <c r="C802" s="177"/>
      <c r="D802" s="177"/>
      <c r="E802" s="177"/>
      <c r="F802" s="255"/>
      <c r="G802" s="240"/>
      <c r="H802" s="165"/>
      <c r="I802" s="182"/>
      <c r="J802" s="182"/>
    </row>
    <row r="803" spans="1:10" ht="21.75">
      <c r="A803" s="163"/>
      <c r="B803" s="165"/>
      <c r="C803" s="177"/>
      <c r="D803" s="177"/>
      <c r="E803" s="177"/>
      <c r="F803" s="255"/>
      <c r="G803" s="240"/>
      <c r="H803" s="165"/>
      <c r="I803" s="182"/>
      <c r="J803" s="182"/>
    </row>
    <row r="804" spans="1:10" ht="21.75">
      <c r="A804" s="163"/>
      <c r="B804" s="165"/>
      <c r="C804" s="177"/>
      <c r="D804" s="177"/>
      <c r="E804" s="177"/>
      <c r="F804" s="255"/>
      <c r="G804" s="240"/>
      <c r="H804" s="165"/>
      <c r="I804" s="182"/>
      <c r="J804" s="182"/>
    </row>
    <row r="805" spans="1:10" ht="21.75">
      <c r="A805" s="163"/>
      <c r="B805" s="165"/>
      <c r="C805" s="177"/>
      <c r="D805" s="177"/>
      <c r="E805" s="177"/>
      <c r="F805" s="255"/>
      <c r="G805" s="240"/>
      <c r="H805" s="165"/>
      <c r="I805" s="182"/>
      <c r="J805" s="182"/>
    </row>
    <row r="806" spans="1:10" ht="21.75">
      <c r="A806" s="163"/>
      <c r="B806" s="165"/>
      <c r="C806" s="177"/>
      <c r="D806" s="177"/>
      <c r="E806" s="177"/>
      <c r="F806" s="255"/>
      <c r="G806" s="240"/>
      <c r="H806" s="165"/>
      <c r="I806" s="182"/>
      <c r="J806" s="182"/>
    </row>
    <row r="807" spans="1:10" ht="21.75">
      <c r="A807" s="163"/>
      <c r="B807" s="165"/>
      <c r="C807" s="177"/>
      <c r="D807" s="177"/>
      <c r="E807" s="177"/>
      <c r="F807" s="255"/>
      <c r="G807" s="240"/>
      <c r="H807" s="165"/>
      <c r="I807" s="182"/>
      <c r="J807" s="182"/>
    </row>
    <row r="808" spans="1:10" ht="21.75">
      <c r="A808" s="163"/>
      <c r="B808" s="165"/>
      <c r="C808" s="177"/>
      <c r="D808" s="177"/>
      <c r="E808" s="177"/>
      <c r="F808" s="255"/>
      <c r="G808" s="240"/>
      <c r="H808" s="165"/>
      <c r="I808" s="182"/>
      <c r="J808" s="182"/>
    </row>
    <row r="809" spans="1:10" ht="21.75">
      <c r="A809" s="163"/>
      <c r="B809" s="165"/>
      <c r="C809" s="177"/>
      <c r="D809" s="177"/>
      <c r="E809" s="177"/>
      <c r="F809" s="255"/>
      <c r="G809" s="240"/>
      <c r="H809" s="165"/>
      <c r="I809" s="182"/>
      <c r="J809" s="182"/>
    </row>
    <row r="810" spans="1:10" ht="21.75">
      <c r="A810" s="163"/>
      <c r="B810" s="165"/>
      <c r="C810" s="177"/>
      <c r="D810" s="177"/>
      <c r="E810" s="177"/>
      <c r="F810" s="255"/>
      <c r="G810" s="240"/>
      <c r="H810" s="165"/>
      <c r="I810" s="182"/>
      <c r="J810" s="182"/>
    </row>
    <row r="811" spans="1:10" ht="21.75">
      <c r="A811" s="163"/>
      <c r="B811" s="165"/>
      <c r="C811" s="177"/>
      <c r="D811" s="177"/>
      <c r="E811" s="177"/>
      <c r="F811" s="255"/>
      <c r="G811" s="240"/>
      <c r="H811" s="165"/>
      <c r="I811" s="182"/>
      <c r="J811" s="182"/>
    </row>
    <row r="812" spans="1:10" ht="21.75">
      <c r="A812" s="163"/>
      <c r="B812" s="165"/>
      <c r="C812" s="177"/>
      <c r="D812" s="177"/>
      <c r="E812" s="177"/>
      <c r="F812" s="255"/>
      <c r="G812" s="240"/>
      <c r="H812" s="165"/>
      <c r="I812" s="182"/>
      <c r="J812" s="182"/>
    </row>
    <row r="813" spans="1:10" ht="21.75">
      <c r="A813" s="163"/>
      <c r="B813" s="165"/>
      <c r="C813" s="177"/>
      <c r="D813" s="177"/>
      <c r="E813" s="177"/>
      <c r="F813" s="255"/>
      <c r="G813" s="240"/>
      <c r="H813" s="165"/>
      <c r="I813" s="182"/>
      <c r="J813" s="182"/>
    </row>
    <row r="814" spans="1:10" ht="21.75">
      <c r="A814" s="163"/>
      <c r="B814" s="165"/>
      <c r="C814" s="177"/>
      <c r="D814" s="177"/>
      <c r="E814" s="177"/>
      <c r="F814" s="255"/>
      <c r="G814" s="240"/>
      <c r="H814" s="165"/>
      <c r="I814" s="182"/>
      <c r="J814" s="182"/>
    </row>
    <row r="815" spans="1:10" ht="21.75">
      <c r="A815" s="163"/>
      <c r="B815" s="165"/>
      <c r="C815" s="177"/>
      <c r="D815" s="177"/>
      <c r="E815" s="177"/>
      <c r="F815" s="255"/>
      <c r="G815" s="240"/>
      <c r="H815" s="165"/>
      <c r="I815" s="182"/>
      <c r="J815" s="182"/>
    </row>
    <row r="816" spans="1:10" ht="21.75">
      <c r="A816" s="163"/>
      <c r="B816" s="165"/>
      <c r="C816" s="177"/>
      <c r="D816" s="177"/>
      <c r="E816" s="177"/>
      <c r="F816" s="255"/>
      <c r="G816" s="240"/>
      <c r="H816" s="165"/>
      <c r="I816" s="182"/>
      <c r="J816" s="182"/>
    </row>
    <row r="817" spans="1:10" ht="21.75">
      <c r="A817" s="163"/>
      <c r="B817" s="165"/>
      <c r="C817" s="177"/>
      <c r="D817" s="177"/>
      <c r="E817" s="177"/>
      <c r="F817" s="255"/>
      <c r="G817" s="240"/>
      <c r="H817" s="165"/>
      <c r="I817" s="182"/>
      <c r="J817" s="182"/>
    </row>
    <row r="818" spans="1:10" ht="21.75">
      <c r="A818" s="163"/>
      <c r="B818" s="165"/>
      <c r="C818" s="177"/>
      <c r="D818" s="177"/>
      <c r="E818" s="177"/>
      <c r="F818" s="255"/>
      <c r="G818" s="240"/>
      <c r="H818" s="165"/>
      <c r="I818" s="182"/>
      <c r="J818" s="182"/>
    </row>
    <row r="819" spans="1:10" ht="21.75">
      <c r="A819" s="163"/>
      <c r="B819" s="165"/>
      <c r="C819" s="177"/>
      <c r="D819" s="177"/>
      <c r="E819" s="177"/>
      <c r="F819" s="255"/>
      <c r="G819" s="240"/>
      <c r="H819" s="165"/>
      <c r="I819" s="182"/>
      <c r="J819" s="182"/>
    </row>
    <row r="820" spans="1:10" ht="21.75">
      <c r="A820" s="163"/>
      <c r="B820" s="165"/>
      <c r="C820" s="177"/>
      <c r="D820" s="177"/>
      <c r="E820" s="177"/>
      <c r="F820" s="255"/>
      <c r="G820" s="240"/>
      <c r="H820" s="165"/>
      <c r="I820" s="182"/>
      <c r="J820" s="182"/>
    </row>
    <row r="821" spans="1:10" ht="21.75">
      <c r="A821" s="163"/>
      <c r="B821" s="165"/>
      <c r="C821" s="177"/>
      <c r="D821" s="177"/>
      <c r="E821" s="177"/>
      <c r="F821" s="255"/>
      <c r="G821" s="240"/>
      <c r="H821" s="165"/>
      <c r="I821" s="182"/>
      <c r="J821" s="182"/>
    </row>
    <row r="822" spans="1:10" ht="21.75">
      <c r="A822" s="163"/>
      <c r="B822" s="165"/>
      <c r="C822" s="177"/>
      <c r="D822" s="177"/>
      <c r="E822" s="177"/>
      <c r="F822" s="255"/>
      <c r="G822" s="240"/>
      <c r="H822" s="165"/>
      <c r="I822" s="182"/>
      <c r="J822" s="182"/>
    </row>
    <row r="823" spans="1:10" ht="21.75">
      <c r="A823" s="163"/>
      <c r="B823" s="165"/>
      <c r="C823" s="177"/>
      <c r="D823" s="177"/>
      <c r="E823" s="177"/>
      <c r="F823" s="255"/>
      <c r="G823" s="240"/>
      <c r="H823" s="165"/>
      <c r="I823" s="182"/>
      <c r="J823" s="182"/>
    </row>
    <row r="824" spans="1:10" ht="21.75">
      <c r="A824" s="163"/>
      <c r="B824" s="165"/>
      <c r="C824" s="177"/>
      <c r="D824" s="177"/>
      <c r="E824" s="177"/>
      <c r="F824" s="255"/>
      <c r="G824" s="240"/>
      <c r="H824" s="165"/>
      <c r="I824" s="182"/>
      <c r="J824" s="182"/>
    </row>
    <row r="825" spans="1:10" ht="21.75">
      <c r="A825" s="163"/>
      <c r="B825" s="165"/>
      <c r="C825" s="177"/>
      <c r="D825" s="177"/>
      <c r="E825" s="177"/>
      <c r="F825" s="255"/>
      <c r="G825" s="240"/>
      <c r="H825" s="165"/>
      <c r="I825" s="182"/>
      <c r="J825" s="182"/>
    </row>
    <row r="826" spans="1:10" ht="21.75">
      <c r="A826" s="163"/>
      <c r="B826" s="165"/>
      <c r="C826" s="177"/>
      <c r="D826" s="177"/>
      <c r="E826" s="177"/>
      <c r="F826" s="255"/>
      <c r="G826" s="240"/>
      <c r="H826" s="165"/>
      <c r="I826" s="182"/>
      <c r="J826" s="182"/>
    </row>
    <row r="827" spans="1:10" ht="21.75">
      <c r="A827" s="163"/>
      <c r="B827" s="165"/>
      <c r="C827" s="177"/>
      <c r="D827" s="177"/>
      <c r="E827" s="177"/>
      <c r="F827" s="255"/>
      <c r="G827" s="240"/>
      <c r="H827" s="165"/>
      <c r="I827" s="182"/>
      <c r="J827" s="182"/>
    </row>
    <row r="828" spans="1:10" ht="21.75">
      <c r="A828" s="163"/>
      <c r="B828" s="165"/>
      <c r="C828" s="177"/>
      <c r="D828" s="177"/>
      <c r="E828" s="177"/>
      <c r="F828" s="255"/>
      <c r="G828" s="240"/>
      <c r="H828" s="165"/>
      <c r="I828" s="182"/>
      <c r="J828" s="182"/>
    </row>
    <row r="829" spans="1:10" ht="21.75">
      <c r="A829" s="163"/>
      <c r="B829" s="165"/>
      <c r="C829" s="177"/>
      <c r="D829" s="177"/>
      <c r="E829" s="177"/>
      <c r="F829" s="255"/>
      <c r="G829" s="240"/>
      <c r="H829" s="165"/>
      <c r="I829" s="182"/>
      <c r="J829" s="182"/>
    </row>
    <row r="830" spans="1:10" ht="21.75">
      <c r="A830" s="163"/>
      <c r="B830" s="165"/>
      <c r="C830" s="177"/>
      <c r="D830" s="177"/>
      <c r="E830" s="177"/>
      <c r="F830" s="255"/>
      <c r="G830" s="240"/>
      <c r="H830" s="165"/>
      <c r="I830" s="182"/>
      <c r="J830" s="182"/>
    </row>
    <row r="831" spans="1:10" ht="21.75">
      <c r="A831" s="163"/>
      <c r="B831" s="165"/>
      <c r="C831" s="177"/>
      <c r="D831" s="177"/>
      <c r="E831" s="177"/>
      <c r="F831" s="255"/>
      <c r="G831" s="240"/>
      <c r="H831" s="165"/>
      <c r="I831" s="182"/>
      <c r="J831" s="182"/>
    </row>
    <row r="832" spans="1:10" ht="21.75">
      <c r="A832" s="163"/>
      <c r="B832" s="165"/>
      <c r="C832" s="177"/>
      <c r="D832" s="177"/>
      <c r="E832" s="177"/>
      <c r="F832" s="255"/>
      <c r="G832" s="240"/>
      <c r="H832" s="165"/>
      <c r="I832" s="182"/>
      <c r="J832" s="182"/>
    </row>
    <row r="833" spans="1:10" ht="21.75">
      <c r="A833" s="163"/>
      <c r="B833" s="165"/>
      <c r="C833" s="177"/>
      <c r="D833" s="177"/>
      <c r="E833" s="177"/>
      <c r="F833" s="255"/>
      <c r="G833" s="240"/>
      <c r="H833" s="165"/>
      <c r="I833" s="182"/>
      <c r="J833" s="182"/>
    </row>
    <row r="834" spans="1:10" ht="21.75">
      <c r="A834" s="163"/>
      <c r="B834" s="165"/>
      <c r="C834" s="177"/>
      <c r="D834" s="177"/>
      <c r="E834" s="177"/>
      <c r="F834" s="255"/>
      <c r="G834" s="240"/>
      <c r="H834" s="165"/>
      <c r="I834" s="182"/>
      <c r="J834" s="182"/>
    </row>
    <row r="835" spans="1:10" ht="21.75">
      <c r="A835" s="163"/>
      <c r="B835" s="165"/>
      <c r="C835" s="177"/>
      <c r="D835" s="177"/>
      <c r="E835" s="177"/>
      <c r="F835" s="255"/>
      <c r="G835" s="240"/>
      <c r="H835" s="165"/>
      <c r="I835" s="182"/>
      <c r="J835" s="182"/>
    </row>
    <row r="836" spans="1:10" ht="21.75">
      <c r="A836" s="163"/>
      <c r="B836" s="165"/>
      <c r="C836" s="177"/>
      <c r="D836" s="177"/>
      <c r="E836" s="177"/>
      <c r="F836" s="255"/>
      <c r="G836" s="240"/>
      <c r="H836" s="165"/>
      <c r="I836" s="182"/>
      <c r="J836" s="182"/>
    </row>
    <row r="837" spans="1:10" ht="21.75">
      <c r="A837" s="163"/>
      <c r="B837" s="165"/>
      <c r="C837" s="177"/>
      <c r="D837" s="177"/>
      <c r="E837" s="177"/>
      <c r="F837" s="255"/>
      <c r="G837" s="240"/>
      <c r="H837" s="165"/>
      <c r="I837" s="182"/>
      <c r="J837" s="182"/>
    </row>
    <row r="838" spans="1:10" ht="21.75">
      <c r="A838" s="163"/>
      <c r="B838" s="165"/>
      <c r="C838" s="177"/>
      <c r="D838" s="177"/>
      <c r="E838" s="177"/>
      <c r="F838" s="255"/>
      <c r="G838" s="240"/>
      <c r="H838" s="165"/>
      <c r="I838" s="182"/>
      <c r="J838" s="182"/>
    </row>
    <row r="839" spans="1:10" ht="21.75">
      <c r="A839" s="163"/>
      <c r="B839" s="165"/>
      <c r="C839" s="177"/>
      <c r="D839" s="177"/>
      <c r="E839" s="177"/>
      <c r="F839" s="255"/>
      <c r="G839" s="240"/>
      <c r="H839" s="165"/>
      <c r="I839" s="182"/>
      <c r="J839" s="182"/>
    </row>
    <row r="840" spans="1:10" ht="21.75">
      <c r="A840" s="163"/>
      <c r="B840" s="165"/>
      <c r="C840" s="177"/>
      <c r="D840" s="177"/>
      <c r="E840" s="177"/>
      <c r="F840" s="255"/>
      <c r="G840" s="240"/>
      <c r="H840" s="165"/>
      <c r="I840" s="182"/>
      <c r="J840" s="182"/>
    </row>
    <row r="841" spans="1:10" ht="21.75">
      <c r="A841" s="163"/>
      <c r="B841" s="165"/>
      <c r="C841" s="177"/>
      <c r="D841" s="177"/>
      <c r="E841" s="177"/>
      <c r="F841" s="255"/>
      <c r="G841" s="240"/>
      <c r="H841" s="165"/>
      <c r="I841" s="182"/>
      <c r="J841" s="182"/>
    </row>
    <row r="842" spans="1:10" ht="21.75">
      <c r="A842" s="163"/>
      <c r="B842" s="165"/>
      <c r="C842" s="177"/>
      <c r="D842" s="177"/>
      <c r="E842" s="177"/>
      <c r="F842" s="255"/>
      <c r="G842" s="240"/>
      <c r="H842" s="165"/>
      <c r="I842" s="182"/>
      <c r="J842" s="182"/>
    </row>
    <row r="843" spans="1:10" ht="21.75">
      <c r="A843" s="163"/>
      <c r="B843" s="165"/>
      <c r="C843" s="177"/>
      <c r="D843" s="177"/>
      <c r="E843" s="177"/>
      <c r="F843" s="255"/>
      <c r="G843" s="240"/>
      <c r="H843" s="165"/>
      <c r="I843" s="182"/>
      <c r="J843" s="182"/>
    </row>
    <row r="844" spans="1:10" ht="21.75">
      <c r="A844" s="163"/>
      <c r="B844" s="165"/>
      <c r="C844" s="177"/>
      <c r="D844" s="177"/>
      <c r="E844" s="177"/>
      <c r="F844" s="255"/>
      <c r="G844" s="240"/>
      <c r="H844" s="165"/>
      <c r="I844" s="182"/>
      <c r="J844" s="182"/>
    </row>
    <row r="845" spans="1:10" ht="21.75">
      <c r="A845" s="163"/>
      <c r="B845" s="165"/>
      <c r="C845" s="177"/>
      <c r="D845" s="177"/>
      <c r="E845" s="177"/>
      <c r="F845" s="255"/>
      <c r="G845" s="240"/>
      <c r="H845" s="165"/>
      <c r="I845" s="182"/>
      <c r="J845" s="182"/>
    </row>
    <row r="846" spans="1:10" ht="21.75">
      <c r="A846" s="163"/>
      <c r="B846" s="165"/>
      <c r="C846" s="177"/>
      <c r="D846" s="177"/>
      <c r="E846" s="177"/>
      <c r="F846" s="255"/>
      <c r="G846" s="240"/>
      <c r="H846" s="165"/>
      <c r="I846" s="182"/>
      <c r="J846" s="182"/>
    </row>
    <row r="847" spans="1:10" ht="21.75">
      <c r="A847" s="163"/>
      <c r="B847" s="165"/>
      <c r="C847" s="177"/>
      <c r="D847" s="177"/>
      <c r="E847" s="177"/>
      <c r="F847" s="255"/>
      <c r="G847" s="240"/>
      <c r="H847" s="165"/>
      <c r="I847" s="182"/>
      <c r="J847" s="182"/>
    </row>
    <row r="848" spans="1:10" ht="21.75">
      <c r="A848" s="163"/>
      <c r="B848" s="165"/>
      <c r="C848" s="177"/>
      <c r="D848" s="177"/>
      <c r="E848" s="177"/>
      <c r="F848" s="255"/>
      <c r="G848" s="240"/>
      <c r="H848" s="165"/>
      <c r="I848" s="182"/>
      <c r="J848" s="182"/>
    </row>
    <row r="849" spans="1:10" ht="21.75">
      <c r="A849" s="163"/>
      <c r="B849" s="165"/>
      <c r="C849" s="177"/>
      <c r="D849" s="177"/>
      <c r="E849" s="177"/>
      <c r="F849" s="255"/>
      <c r="G849" s="240"/>
      <c r="H849" s="165"/>
      <c r="I849" s="182"/>
      <c r="J849" s="182"/>
    </row>
    <row r="850" spans="1:10" ht="21.75">
      <c r="A850" s="163"/>
      <c r="B850" s="165"/>
      <c r="C850" s="177"/>
      <c r="D850" s="177"/>
      <c r="E850" s="177"/>
      <c r="F850" s="255"/>
      <c r="G850" s="240"/>
      <c r="H850" s="165"/>
      <c r="I850" s="182"/>
      <c r="J850" s="182"/>
    </row>
    <row r="851" spans="1:10" ht="21.75">
      <c r="A851" s="163"/>
      <c r="B851" s="165"/>
      <c r="C851" s="177"/>
      <c r="D851" s="177"/>
      <c r="E851" s="177"/>
      <c r="F851" s="255"/>
      <c r="G851" s="240"/>
      <c r="H851" s="165"/>
      <c r="I851" s="182"/>
      <c r="J851" s="182"/>
    </row>
    <row r="852" spans="1:10" ht="21.75">
      <c r="A852" s="163"/>
      <c r="B852" s="165"/>
      <c r="C852" s="177"/>
      <c r="D852" s="177"/>
      <c r="E852" s="177"/>
      <c r="F852" s="255"/>
      <c r="G852" s="240"/>
      <c r="H852" s="165"/>
      <c r="I852" s="182"/>
      <c r="J852" s="182"/>
    </row>
    <row r="853" spans="1:10" ht="21.75">
      <c r="A853" s="163"/>
      <c r="B853" s="165"/>
      <c r="C853" s="177"/>
      <c r="D853" s="177"/>
      <c r="E853" s="177"/>
      <c r="F853" s="255"/>
      <c r="G853" s="240"/>
      <c r="H853" s="165"/>
      <c r="I853" s="182"/>
      <c r="J853" s="182"/>
    </row>
    <row r="854" spans="1:10" ht="21.75">
      <c r="A854" s="163"/>
      <c r="B854" s="165"/>
      <c r="C854" s="177"/>
      <c r="D854" s="177"/>
      <c r="E854" s="177"/>
      <c r="F854" s="255"/>
      <c r="G854" s="240"/>
      <c r="H854" s="165"/>
      <c r="I854" s="182"/>
      <c r="J854" s="182"/>
    </row>
    <row r="855" spans="1:10" ht="21.75">
      <c r="A855" s="163"/>
      <c r="B855" s="165"/>
      <c r="C855" s="177"/>
      <c r="D855" s="177"/>
      <c r="E855" s="177"/>
      <c r="F855" s="255"/>
      <c r="G855" s="240"/>
      <c r="H855" s="165"/>
      <c r="I855" s="182"/>
      <c r="J855" s="182"/>
    </row>
    <row r="856" spans="1:10" ht="21.75">
      <c r="A856" s="163"/>
      <c r="B856" s="165"/>
      <c r="C856" s="177"/>
      <c r="D856" s="177"/>
      <c r="E856" s="177"/>
      <c r="F856" s="255"/>
      <c r="G856" s="240"/>
      <c r="H856" s="165"/>
      <c r="I856" s="182"/>
      <c r="J856" s="182"/>
    </row>
    <row r="857" spans="1:10" ht="21.75">
      <c r="A857" s="163"/>
      <c r="B857" s="165"/>
      <c r="C857" s="177"/>
      <c r="D857" s="177"/>
      <c r="E857" s="177"/>
      <c r="F857" s="255"/>
      <c r="G857" s="240"/>
      <c r="H857" s="165"/>
      <c r="I857" s="182"/>
      <c r="J857" s="182"/>
    </row>
    <row r="858" spans="1:10" ht="21.75">
      <c r="A858" s="163"/>
      <c r="B858" s="165"/>
      <c r="C858" s="177"/>
      <c r="D858" s="177"/>
      <c r="E858" s="177"/>
      <c r="F858" s="255"/>
      <c r="G858" s="240"/>
      <c r="H858" s="165"/>
      <c r="I858" s="182"/>
      <c r="J858" s="182"/>
    </row>
    <row r="859" spans="1:10" ht="21.75">
      <c r="A859" s="163"/>
      <c r="B859" s="165"/>
      <c r="C859" s="177"/>
      <c r="D859" s="177"/>
      <c r="E859" s="177"/>
      <c r="F859" s="255"/>
      <c r="G859" s="240"/>
      <c r="H859" s="165"/>
      <c r="I859" s="182"/>
      <c r="J859" s="182"/>
    </row>
    <row r="860" spans="1:10" ht="21.75">
      <c r="A860" s="163"/>
      <c r="B860" s="165"/>
      <c r="C860" s="177"/>
      <c r="D860" s="177"/>
      <c r="E860" s="177"/>
      <c r="F860" s="255"/>
      <c r="G860" s="240"/>
      <c r="H860" s="165"/>
      <c r="I860" s="182"/>
      <c r="J860" s="182"/>
    </row>
    <row r="861" spans="1:10" ht="21.75">
      <c r="A861" s="163"/>
      <c r="B861" s="165"/>
      <c r="C861" s="177"/>
      <c r="D861" s="177"/>
      <c r="E861" s="177"/>
      <c r="F861" s="255"/>
      <c r="G861" s="240"/>
      <c r="H861" s="165"/>
      <c r="I861" s="182"/>
      <c r="J861" s="182"/>
    </row>
    <row r="862" spans="1:10" ht="21.75">
      <c r="A862" s="163"/>
      <c r="B862" s="165"/>
      <c r="C862" s="177"/>
      <c r="D862" s="177"/>
      <c r="E862" s="177"/>
      <c r="F862" s="255"/>
      <c r="G862" s="240"/>
      <c r="H862" s="165"/>
      <c r="I862" s="182"/>
      <c r="J862" s="182"/>
    </row>
    <row r="863" spans="1:10" ht="21.75">
      <c r="A863" s="163"/>
      <c r="B863" s="165"/>
      <c r="C863" s="177"/>
      <c r="D863" s="177"/>
      <c r="E863" s="177"/>
      <c r="F863" s="255"/>
      <c r="G863" s="240"/>
      <c r="H863" s="165"/>
      <c r="I863" s="182"/>
      <c r="J863" s="182"/>
    </row>
    <row r="864" spans="1:10" ht="21.75">
      <c r="A864" s="163"/>
      <c r="B864" s="165"/>
      <c r="C864" s="177"/>
      <c r="D864" s="177"/>
      <c r="E864" s="177"/>
      <c r="F864" s="255"/>
      <c r="G864" s="240"/>
      <c r="H864" s="165"/>
      <c r="I864" s="182"/>
      <c r="J864" s="182"/>
    </row>
    <row r="865" spans="1:10" ht="21.75">
      <c r="A865" s="163"/>
      <c r="B865" s="165"/>
      <c r="C865" s="177"/>
      <c r="D865" s="177"/>
      <c r="E865" s="177"/>
      <c r="F865" s="255"/>
      <c r="G865" s="240"/>
      <c r="H865" s="165"/>
      <c r="I865" s="182"/>
      <c r="J865" s="182"/>
    </row>
    <row r="866" spans="1:10" ht="21.75">
      <c r="A866" s="163"/>
      <c r="B866" s="165"/>
      <c r="C866" s="177"/>
      <c r="D866" s="177"/>
      <c r="E866" s="177"/>
      <c r="F866" s="255"/>
      <c r="G866" s="240"/>
      <c r="H866" s="165"/>
      <c r="I866" s="182"/>
      <c r="J866" s="182"/>
    </row>
    <row r="867" spans="1:10" ht="21.75">
      <c r="A867" s="163"/>
      <c r="B867" s="165"/>
      <c r="C867" s="177"/>
      <c r="D867" s="177"/>
      <c r="E867" s="177"/>
      <c r="F867" s="255"/>
      <c r="G867" s="240"/>
      <c r="H867" s="165"/>
      <c r="I867" s="182"/>
      <c r="J867" s="182"/>
    </row>
    <row r="868" spans="1:10" ht="21.75">
      <c r="A868" s="163"/>
      <c r="B868" s="165"/>
      <c r="C868" s="177"/>
      <c r="D868" s="177"/>
      <c r="E868" s="177"/>
      <c r="F868" s="255"/>
      <c r="G868" s="240"/>
      <c r="H868" s="165"/>
      <c r="I868" s="182"/>
      <c r="J868" s="182"/>
    </row>
    <row r="869" spans="1:10" ht="21.75">
      <c r="A869" s="163"/>
      <c r="B869" s="165"/>
      <c r="C869" s="177"/>
      <c r="D869" s="177"/>
      <c r="E869" s="177"/>
      <c r="F869" s="255"/>
      <c r="G869" s="240"/>
      <c r="H869" s="165"/>
      <c r="I869" s="182"/>
      <c r="J869" s="182"/>
    </row>
    <row r="870" spans="1:10" ht="21.75">
      <c r="A870" s="163"/>
      <c r="B870" s="165"/>
      <c r="C870" s="177"/>
      <c r="D870" s="177"/>
      <c r="E870" s="177"/>
      <c r="F870" s="255"/>
      <c r="G870" s="240"/>
      <c r="H870" s="165"/>
      <c r="I870" s="182"/>
      <c r="J870" s="182"/>
    </row>
    <row r="871" spans="1:10" ht="21.75">
      <c r="A871" s="163"/>
      <c r="B871" s="165"/>
      <c r="C871" s="177"/>
      <c r="D871" s="177"/>
      <c r="E871" s="177"/>
      <c r="F871" s="255"/>
      <c r="G871" s="240"/>
      <c r="H871" s="165"/>
      <c r="I871" s="182"/>
      <c r="J871" s="182"/>
    </row>
    <row r="872" spans="1:10" ht="21.75">
      <c r="A872" s="163"/>
      <c r="B872" s="165"/>
      <c r="C872" s="177"/>
      <c r="D872" s="177"/>
      <c r="E872" s="177"/>
      <c r="F872" s="255"/>
      <c r="G872" s="240"/>
      <c r="H872" s="165"/>
      <c r="I872" s="182"/>
      <c r="J872" s="182"/>
    </row>
    <row r="873" spans="1:10" ht="21.75">
      <c r="A873" s="163"/>
      <c r="B873" s="165"/>
      <c r="C873" s="177"/>
      <c r="D873" s="177"/>
      <c r="E873" s="177"/>
      <c r="F873" s="255"/>
      <c r="G873" s="240"/>
      <c r="H873" s="165"/>
      <c r="I873" s="182"/>
      <c r="J873" s="182"/>
    </row>
    <row r="874" spans="1:10" ht="21.75">
      <c r="A874" s="163"/>
      <c r="B874" s="165"/>
      <c r="C874" s="177"/>
      <c r="D874" s="177"/>
      <c r="E874" s="177"/>
      <c r="F874" s="255"/>
      <c r="G874" s="240"/>
      <c r="H874" s="165"/>
      <c r="I874" s="182"/>
      <c r="J874" s="182"/>
    </row>
    <row r="875" spans="1:10" ht="21.75">
      <c r="A875" s="163"/>
      <c r="B875" s="165"/>
      <c r="C875" s="177"/>
      <c r="D875" s="177"/>
      <c r="E875" s="177"/>
      <c r="F875" s="255"/>
      <c r="G875" s="240"/>
      <c r="H875" s="165"/>
      <c r="I875" s="182"/>
      <c r="J875" s="182"/>
    </row>
    <row r="876" spans="1:10" ht="21.75">
      <c r="A876" s="163"/>
      <c r="B876" s="165"/>
      <c r="C876" s="177"/>
      <c r="D876" s="177"/>
      <c r="E876" s="177"/>
      <c r="F876" s="255"/>
      <c r="G876" s="240"/>
      <c r="H876" s="165"/>
      <c r="I876" s="182"/>
      <c r="J876" s="182"/>
    </row>
    <row r="877" spans="1:10" ht="21.75">
      <c r="A877" s="163"/>
      <c r="B877" s="165"/>
      <c r="C877" s="177"/>
      <c r="D877" s="177"/>
      <c r="E877" s="177"/>
      <c r="F877" s="255"/>
      <c r="G877" s="240"/>
      <c r="H877" s="165"/>
      <c r="I877" s="182"/>
      <c r="J877" s="182"/>
    </row>
    <row r="878" spans="1:10" ht="21.75">
      <c r="A878" s="163"/>
      <c r="B878" s="165"/>
      <c r="C878" s="177"/>
      <c r="D878" s="177"/>
      <c r="E878" s="177"/>
      <c r="F878" s="255"/>
      <c r="G878" s="240"/>
      <c r="H878" s="165"/>
      <c r="I878" s="182"/>
      <c r="J878" s="182"/>
    </row>
    <row r="879" spans="1:10" ht="21.75">
      <c r="A879" s="163"/>
      <c r="B879" s="165"/>
      <c r="C879" s="177"/>
      <c r="D879" s="177"/>
      <c r="E879" s="177"/>
      <c r="F879" s="255"/>
      <c r="G879" s="240"/>
      <c r="H879" s="165"/>
      <c r="I879" s="182"/>
      <c r="J879" s="182"/>
    </row>
    <row r="880" spans="1:10" ht="21.75">
      <c r="A880" s="163"/>
      <c r="B880" s="165"/>
      <c r="C880" s="177"/>
      <c r="D880" s="177"/>
      <c r="E880" s="177"/>
      <c r="F880" s="255"/>
      <c r="G880" s="240"/>
      <c r="H880" s="165"/>
      <c r="I880" s="182"/>
      <c r="J880" s="182"/>
    </row>
    <row r="881" spans="1:10" ht="21.75">
      <c r="A881" s="163"/>
      <c r="B881" s="165"/>
      <c r="C881" s="177"/>
      <c r="D881" s="177"/>
      <c r="E881" s="177"/>
      <c r="F881" s="255"/>
      <c r="G881" s="240"/>
      <c r="H881" s="165"/>
      <c r="I881" s="182"/>
      <c r="J881" s="182"/>
    </row>
    <row r="882" spans="1:10" ht="21.75">
      <c r="A882" s="163"/>
      <c r="B882" s="165"/>
      <c r="C882" s="177"/>
      <c r="D882" s="177"/>
      <c r="E882" s="177"/>
      <c r="F882" s="255"/>
      <c r="G882" s="240"/>
      <c r="H882" s="165"/>
      <c r="I882" s="182"/>
      <c r="J882" s="182"/>
    </row>
    <row r="883" spans="1:10" ht="21.75">
      <c r="A883" s="163"/>
      <c r="B883" s="165"/>
      <c r="C883" s="177"/>
      <c r="D883" s="177"/>
      <c r="E883" s="177"/>
      <c r="F883" s="255"/>
      <c r="G883" s="240"/>
      <c r="H883" s="165"/>
      <c r="I883" s="182"/>
      <c r="J883" s="182"/>
    </row>
    <row r="884" spans="1:10" ht="21.75">
      <c r="A884" s="163"/>
      <c r="B884" s="165"/>
      <c r="C884" s="177"/>
      <c r="D884" s="177"/>
      <c r="E884" s="177"/>
      <c r="F884" s="255"/>
      <c r="G884" s="240"/>
      <c r="H884" s="165"/>
      <c r="I884" s="182"/>
      <c r="J884" s="182"/>
    </row>
    <row r="885" spans="1:10" ht="21.75">
      <c r="A885" s="163"/>
      <c r="B885" s="165"/>
      <c r="C885" s="177"/>
      <c r="D885" s="177"/>
      <c r="E885" s="177"/>
      <c r="F885" s="255"/>
      <c r="G885" s="240"/>
      <c r="H885" s="165"/>
      <c r="I885" s="182"/>
      <c r="J885" s="182"/>
    </row>
    <row r="886" spans="1:10" ht="21.75">
      <c r="A886" s="163"/>
      <c r="B886" s="165"/>
      <c r="C886" s="177"/>
      <c r="D886" s="177"/>
      <c r="E886" s="177"/>
      <c r="F886" s="255"/>
      <c r="G886" s="240"/>
      <c r="H886" s="165"/>
      <c r="I886" s="182"/>
      <c r="J886" s="182"/>
    </row>
    <row r="887" spans="1:10" ht="21.75">
      <c r="A887" s="163"/>
      <c r="B887" s="165"/>
      <c r="C887" s="177"/>
      <c r="D887" s="177"/>
      <c r="E887" s="177"/>
      <c r="F887" s="255"/>
      <c r="G887" s="240"/>
      <c r="H887" s="165"/>
      <c r="I887" s="182"/>
      <c r="J887" s="182"/>
    </row>
    <row r="888" spans="1:10" ht="21.75">
      <c r="A888" s="163"/>
      <c r="B888" s="165"/>
      <c r="C888" s="177"/>
      <c r="D888" s="177"/>
      <c r="E888" s="177"/>
      <c r="F888" s="255"/>
      <c r="G888" s="240"/>
      <c r="H888" s="165"/>
      <c r="I888" s="182"/>
      <c r="J888" s="182"/>
    </row>
    <row r="889" spans="1:10" ht="21.75">
      <c r="A889" s="163"/>
      <c r="B889" s="165"/>
      <c r="C889" s="177"/>
      <c r="D889" s="177"/>
      <c r="E889" s="177"/>
      <c r="F889" s="255"/>
      <c r="G889" s="240"/>
      <c r="H889" s="165"/>
      <c r="I889" s="182"/>
      <c r="J889" s="182"/>
    </row>
    <row r="890" spans="1:10" ht="21.75">
      <c r="A890" s="163"/>
      <c r="B890" s="165"/>
      <c r="C890" s="177"/>
      <c r="D890" s="177"/>
      <c r="E890" s="177"/>
      <c r="F890" s="255"/>
      <c r="G890" s="240"/>
      <c r="H890" s="165"/>
      <c r="I890" s="182"/>
      <c r="J890" s="182"/>
    </row>
    <row r="891" spans="1:10" ht="21.75">
      <c r="A891" s="163"/>
      <c r="B891" s="165"/>
      <c r="C891" s="177"/>
      <c r="D891" s="177"/>
      <c r="E891" s="177"/>
      <c r="F891" s="255"/>
      <c r="G891" s="240"/>
      <c r="H891" s="165"/>
      <c r="I891" s="182"/>
      <c r="J891" s="182"/>
    </row>
    <row r="892" spans="1:10" ht="21.75">
      <c r="A892" s="163"/>
      <c r="B892" s="165"/>
      <c r="C892" s="177"/>
      <c r="D892" s="177"/>
      <c r="E892" s="177"/>
      <c r="F892" s="255"/>
      <c r="G892" s="240"/>
      <c r="H892" s="165"/>
      <c r="I892" s="182"/>
      <c r="J892" s="182"/>
    </row>
    <row r="893" spans="1:10" ht="21.75">
      <c r="A893" s="163"/>
      <c r="B893" s="165"/>
      <c r="C893" s="177"/>
      <c r="D893" s="177"/>
      <c r="E893" s="177"/>
      <c r="F893" s="255"/>
      <c r="G893" s="240"/>
      <c r="H893" s="165"/>
      <c r="I893" s="182"/>
      <c r="J893" s="182"/>
    </row>
    <row r="894" spans="1:10" ht="21.75">
      <c r="A894" s="163"/>
      <c r="B894" s="165"/>
      <c r="C894" s="177"/>
      <c r="D894" s="177"/>
      <c r="E894" s="177"/>
      <c r="F894" s="255"/>
      <c r="G894" s="240"/>
      <c r="H894" s="165"/>
      <c r="I894" s="182"/>
      <c r="J894" s="182"/>
    </row>
    <row r="895" spans="1:10" ht="21.75">
      <c r="A895" s="163"/>
      <c r="B895" s="165"/>
      <c r="C895" s="177"/>
      <c r="D895" s="177"/>
      <c r="E895" s="177"/>
      <c r="F895" s="255"/>
      <c r="G895" s="240"/>
      <c r="H895" s="165"/>
      <c r="I895" s="182"/>
      <c r="J895" s="182"/>
    </row>
    <row r="896" spans="1:10" ht="21.75">
      <c r="A896" s="163"/>
      <c r="B896" s="165"/>
      <c r="C896" s="177"/>
      <c r="D896" s="177"/>
      <c r="E896" s="177"/>
      <c r="F896" s="255"/>
      <c r="G896" s="240"/>
      <c r="H896" s="165"/>
      <c r="I896" s="182"/>
      <c r="J896" s="182"/>
    </row>
    <row r="897" spans="1:10" ht="21.75">
      <c r="A897" s="163"/>
      <c r="B897" s="165"/>
      <c r="C897" s="177"/>
      <c r="D897" s="177"/>
      <c r="E897" s="177"/>
      <c r="F897" s="255"/>
      <c r="G897" s="240"/>
      <c r="H897" s="165"/>
      <c r="I897" s="182"/>
      <c r="J897" s="182"/>
    </row>
    <row r="898" spans="1:10" ht="21.75">
      <c r="A898" s="163"/>
      <c r="B898" s="165"/>
      <c r="C898" s="177"/>
      <c r="D898" s="177"/>
      <c r="E898" s="177"/>
      <c r="F898" s="255"/>
      <c r="G898" s="240"/>
      <c r="H898" s="165"/>
      <c r="I898" s="182"/>
      <c r="J898" s="182"/>
    </row>
    <row r="899" spans="1:10" ht="21.75">
      <c r="A899" s="163"/>
      <c r="B899" s="165"/>
      <c r="C899" s="177"/>
      <c r="D899" s="177"/>
      <c r="E899" s="177"/>
      <c r="F899" s="255"/>
      <c r="G899" s="240"/>
      <c r="H899" s="165"/>
      <c r="I899" s="182"/>
      <c r="J899" s="182"/>
    </row>
    <row r="900" spans="1:10" ht="21.75">
      <c r="A900" s="163"/>
      <c r="B900" s="165"/>
      <c r="C900" s="177"/>
      <c r="D900" s="177"/>
      <c r="E900" s="177"/>
      <c r="F900" s="255"/>
      <c r="G900" s="240"/>
      <c r="H900" s="165"/>
      <c r="I900" s="182"/>
      <c r="J900" s="182"/>
    </row>
    <row r="901" spans="1:10" ht="21.75">
      <c r="A901" s="163"/>
      <c r="B901" s="165"/>
      <c r="C901" s="177"/>
      <c r="D901" s="177"/>
      <c r="E901" s="177"/>
      <c r="F901" s="255"/>
      <c r="G901" s="240"/>
      <c r="H901" s="165"/>
      <c r="I901" s="182"/>
      <c r="J901" s="182"/>
    </row>
    <row r="902" spans="1:10" ht="21.75">
      <c r="A902" s="163"/>
      <c r="B902" s="165"/>
      <c r="C902" s="177"/>
      <c r="D902" s="177"/>
      <c r="E902" s="177"/>
      <c r="F902" s="255"/>
      <c r="G902" s="240"/>
      <c r="H902" s="165"/>
      <c r="I902" s="182"/>
      <c r="J902" s="182"/>
    </row>
    <row r="903" spans="1:10" ht="21.75">
      <c r="A903" s="163"/>
      <c r="B903" s="165"/>
      <c r="C903" s="177"/>
      <c r="D903" s="177"/>
      <c r="E903" s="177"/>
      <c r="F903" s="255"/>
      <c r="G903" s="240"/>
      <c r="H903" s="165"/>
      <c r="I903" s="182"/>
      <c r="J903" s="182"/>
    </row>
    <row r="904" spans="1:10" ht="21.75">
      <c r="A904" s="163"/>
      <c r="B904" s="165"/>
      <c r="C904" s="177"/>
      <c r="D904" s="177"/>
      <c r="E904" s="177"/>
      <c r="F904" s="255"/>
      <c r="G904" s="240"/>
      <c r="H904" s="165"/>
      <c r="I904" s="182"/>
      <c r="J904" s="182"/>
    </row>
    <row r="905" spans="1:10" ht="21.75">
      <c r="A905" s="163"/>
      <c r="B905" s="165"/>
      <c r="C905" s="177"/>
      <c r="D905" s="177"/>
      <c r="E905" s="177"/>
      <c r="F905" s="255"/>
      <c r="G905" s="240"/>
      <c r="H905" s="165"/>
      <c r="I905" s="182"/>
      <c r="J905" s="182"/>
    </row>
    <row r="906" spans="1:10" ht="21.75">
      <c r="A906" s="163"/>
      <c r="B906" s="165"/>
      <c r="C906" s="177"/>
      <c r="D906" s="177"/>
      <c r="E906" s="177"/>
      <c r="F906" s="255"/>
      <c r="G906" s="240"/>
      <c r="H906" s="165"/>
      <c r="I906" s="182"/>
      <c r="J906" s="182"/>
    </row>
    <row r="907" spans="1:10" ht="21.75">
      <c r="A907" s="163"/>
      <c r="B907" s="165"/>
      <c r="C907" s="177"/>
      <c r="D907" s="177"/>
      <c r="E907" s="177"/>
      <c r="F907" s="255"/>
      <c r="G907" s="240"/>
      <c r="H907" s="165"/>
      <c r="I907" s="182"/>
      <c r="J907" s="182"/>
    </row>
    <row r="908" spans="1:10" ht="21.75">
      <c r="A908" s="163"/>
      <c r="B908" s="165"/>
      <c r="C908" s="177"/>
      <c r="D908" s="177"/>
      <c r="E908" s="177"/>
      <c r="F908" s="255"/>
      <c r="G908" s="240"/>
      <c r="H908" s="165"/>
      <c r="I908" s="182"/>
      <c r="J908" s="182"/>
    </row>
    <row r="909" spans="1:10" ht="21.75">
      <c r="A909" s="163"/>
      <c r="B909" s="165"/>
      <c r="C909" s="177"/>
      <c r="D909" s="177"/>
      <c r="E909" s="177"/>
      <c r="F909" s="255"/>
      <c r="G909" s="240"/>
      <c r="H909" s="165"/>
      <c r="I909" s="182"/>
      <c r="J909" s="182"/>
    </row>
    <row r="910" spans="1:10" ht="21.75">
      <c r="A910" s="163"/>
      <c r="B910" s="165"/>
      <c r="C910" s="177"/>
      <c r="D910" s="177"/>
      <c r="E910" s="177"/>
      <c r="F910" s="255"/>
      <c r="G910" s="240"/>
      <c r="H910" s="165"/>
      <c r="I910" s="182"/>
      <c r="J910" s="182"/>
    </row>
    <row r="911" spans="1:10" ht="21.75">
      <c r="A911" s="163"/>
      <c r="B911" s="165"/>
      <c r="C911" s="177"/>
      <c r="D911" s="177"/>
      <c r="E911" s="177"/>
      <c r="F911" s="255"/>
      <c r="G911" s="240"/>
      <c r="H911" s="165"/>
      <c r="I911" s="182"/>
      <c r="J911" s="182"/>
    </row>
    <row r="912" spans="1:10" ht="21.75">
      <c r="A912" s="163"/>
      <c r="B912" s="165"/>
      <c r="C912" s="177"/>
      <c r="D912" s="177"/>
      <c r="E912" s="177"/>
      <c r="F912" s="255"/>
      <c r="G912" s="240"/>
      <c r="H912" s="165"/>
      <c r="I912" s="182"/>
      <c r="J912" s="182"/>
    </row>
    <row r="913" spans="1:10" ht="21.75">
      <c r="A913" s="163"/>
      <c r="B913" s="165"/>
      <c r="C913" s="177"/>
      <c r="D913" s="177"/>
      <c r="E913" s="177"/>
      <c r="F913" s="255"/>
      <c r="G913" s="240"/>
      <c r="H913" s="165"/>
      <c r="I913" s="182"/>
      <c r="J913" s="182"/>
    </row>
    <row r="914" spans="1:10" ht="21.75">
      <c r="A914" s="163"/>
      <c r="B914" s="165"/>
      <c r="C914" s="177"/>
      <c r="D914" s="177"/>
      <c r="E914" s="177"/>
      <c r="F914" s="255"/>
      <c r="G914" s="240"/>
      <c r="H914" s="165"/>
      <c r="I914" s="182"/>
      <c r="J914" s="182"/>
    </row>
    <row r="915" spans="1:10" ht="21.75">
      <c r="A915" s="163"/>
      <c r="B915" s="165"/>
      <c r="C915" s="177"/>
      <c r="D915" s="177"/>
      <c r="E915" s="177"/>
      <c r="F915" s="255"/>
      <c r="G915" s="240"/>
      <c r="H915" s="165"/>
      <c r="I915" s="182"/>
      <c r="J915" s="182"/>
    </row>
    <row r="916" spans="1:10" ht="21.75">
      <c r="A916" s="163"/>
      <c r="B916" s="165"/>
      <c r="C916" s="177"/>
      <c r="D916" s="177"/>
      <c r="E916" s="177"/>
      <c r="F916" s="255"/>
      <c r="G916" s="240"/>
      <c r="H916" s="165"/>
      <c r="I916" s="182"/>
      <c r="J916" s="182"/>
    </row>
    <row r="917" spans="1:10" ht="21.75">
      <c r="A917" s="163"/>
      <c r="B917" s="165"/>
      <c r="C917" s="177"/>
      <c r="D917" s="177"/>
      <c r="E917" s="177"/>
      <c r="F917" s="255"/>
      <c r="G917" s="240"/>
      <c r="H917" s="165"/>
      <c r="I917" s="182"/>
      <c r="J917" s="182"/>
    </row>
    <row r="918" spans="1:10" ht="21.75">
      <c r="A918" s="163"/>
      <c r="B918" s="165"/>
      <c r="C918" s="177"/>
      <c r="D918" s="177"/>
      <c r="E918" s="177"/>
      <c r="F918" s="255"/>
      <c r="G918" s="240"/>
      <c r="H918" s="165"/>
      <c r="I918" s="182"/>
      <c r="J918" s="182"/>
    </row>
    <row r="919" spans="1:10" ht="21.75">
      <c r="A919" s="163"/>
      <c r="B919" s="165"/>
      <c r="C919" s="177"/>
      <c r="D919" s="177"/>
      <c r="E919" s="177"/>
      <c r="F919" s="255"/>
      <c r="G919" s="240"/>
      <c r="H919" s="165"/>
      <c r="I919" s="182"/>
      <c r="J919" s="182"/>
    </row>
    <row r="920" spans="1:10" ht="21.75">
      <c r="A920" s="163"/>
      <c r="B920" s="165"/>
      <c r="C920" s="177"/>
      <c r="D920" s="177"/>
      <c r="E920" s="177"/>
      <c r="F920" s="255"/>
      <c r="G920" s="240"/>
      <c r="H920" s="165"/>
      <c r="I920" s="182"/>
      <c r="J920" s="182"/>
    </row>
    <row r="921" spans="1:10" ht="21.75">
      <c r="A921" s="163"/>
      <c r="B921" s="165"/>
      <c r="C921" s="177"/>
      <c r="D921" s="177"/>
      <c r="E921" s="177"/>
      <c r="F921" s="255"/>
      <c r="G921" s="240"/>
      <c r="H921" s="165"/>
      <c r="I921" s="182"/>
      <c r="J921" s="182"/>
    </row>
    <row r="922" spans="1:10" ht="21.75">
      <c r="A922" s="163"/>
      <c r="B922" s="165"/>
      <c r="C922" s="177"/>
      <c r="D922" s="177"/>
      <c r="E922" s="177"/>
      <c r="F922" s="255"/>
      <c r="G922" s="240"/>
      <c r="H922" s="165"/>
      <c r="I922" s="182"/>
      <c r="J922" s="182"/>
    </row>
    <row r="923" spans="1:10" ht="21.75">
      <c r="A923" s="163"/>
      <c r="B923" s="165"/>
      <c r="C923" s="177"/>
      <c r="D923" s="177"/>
      <c r="E923" s="177"/>
      <c r="F923" s="255"/>
      <c r="G923" s="240"/>
      <c r="H923" s="165"/>
      <c r="I923" s="182"/>
      <c r="J923" s="182"/>
    </row>
    <row r="924" spans="1:10" ht="21.75">
      <c r="A924" s="163"/>
      <c r="B924" s="165"/>
      <c r="C924" s="177"/>
      <c r="D924" s="177"/>
      <c r="E924" s="177"/>
      <c r="F924" s="255"/>
      <c r="G924" s="240"/>
      <c r="H924" s="165"/>
      <c r="I924" s="182"/>
      <c r="J924" s="182"/>
    </row>
    <row r="925" spans="1:10" ht="21.75">
      <c r="A925" s="163"/>
      <c r="B925" s="165"/>
      <c r="C925" s="177"/>
      <c r="D925" s="177"/>
      <c r="E925" s="177"/>
      <c r="F925" s="255"/>
      <c r="G925" s="240"/>
      <c r="H925" s="165"/>
      <c r="I925" s="182"/>
      <c r="J925" s="182"/>
    </row>
    <row r="926" spans="1:10" ht="21.75">
      <c r="A926" s="163"/>
      <c r="B926" s="165"/>
      <c r="C926" s="177"/>
      <c r="D926" s="177"/>
      <c r="E926" s="177"/>
      <c r="F926" s="255"/>
      <c r="G926" s="240"/>
      <c r="H926" s="165"/>
      <c r="I926" s="182"/>
      <c r="J926" s="182"/>
    </row>
    <row r="927" spans="1:10" ht="21.75">
      <c r="A927" s="163"/>
      <c r="B927" s="165"/>
      <c r="C927" s="177"/>
      <c r="D927" s="177"/>
      <c r="E927" s="177"/>
      <c r="F927" s="255"/>
      <c r="G927" s="240"/>
      <c r="H927" s="165"/>
      <c r="I927" s="182"/>
      <c r="J927" s="182"/>
    </row>
    <row r="928" spans="1:10" ht="21.75">
      <c r="A928" s="163"/>
      <c r="B928" s="165"/>
      <c r="C928" s="177"/>
      <c r="D928" s="177"/>
      <c r="E928" s="177"/>
      <c r="F928" s="255"/>
      <c r="G928" s="240"/>
      <c r="H928" s="165"/>
      <c r="I928" s="182"/>
      <c r="J928" s="182"/>
    </row>
    <row r="929" spans="1:10" ht="21.75">
      <c r="A929" s="163"/>
      <c r="B929" s="165"/>
      <c r="C929" s="177"/>
      <c r="D929" s="177"/>
      <c r="E929" s="177"/>
      <c r="F929" s="255"/>
      <c r="G929" s="240"/>
      <c r="H929" s="165"/>
      <c r="I929" s="182"/>
      <c r="J929" s="182"/>
    </row>
    <row r="930" spans="1:10" ht="21.75">
      <c r="A930" s="163"/>
      <c r="B930" s="165"/>
      <c r="C930" s="177"/>
      <c r="D930" s="177"/>
      <c r="E930" s="177"/>
      <c r="F930" s="255"/>
      <c r="G930" s="240"/>
      <c r="H930" s="165"/>
      <c r="I930" s="182"/>
      <c r="J930" s="182"/>
    </row>
    <row r="931" spans="1:10" ht="21.75">
      <c r="A931" s="163"/>
      <c r="B931" s="165"/>
      <c r="C931" s="177"/>
      <c r="D931" s="177"/>
      <c r="E931" s="177"/>
      <c r="F931" s="255"/>
      <c r="G931" s="240"/>
      <c r="H931" s="165"/>
      <c r="I931" s="182"/>
      <c r="J931" s="182"/>
    </row>
    <row r="932" spans="1:10" ht="21.75">
      <c r="A932" s="163"/>
      <c r="B932" s="165"/>
      <c r="C932" s="177"/>
      <c r="D932" s="177"/>
      <c r="E932" s="177"/>
      <c r="F932" s="255"/>
      <c r="G932" s="240"/>
      <c r="H932" s="165"/>
      <c r="I932" s="182"/>
      <c r="J932" s="182"/>
    </row>
    <row r="933" spans="1:10" ht="21.75">
      <c r="A933" s="163"/>
      <c r="B933" s="165"/>
      <c r="C933" s="177"/>
      <c r="D933" s="177"/>
      <c r="E933" s="177"/>
      <c r="F933" s="255"/>
      <c r="G933" s="240"/>
      <c r="H933" s="165"/>
      <c r="I933" s="182"/>
      <c r="J933" s="182"/>
    </row>
    <row r="934" spans="1:10" ht="21.75">
      <c r="A934" s="163"/>
      <c r="B934" s="165"/>
      <c r="C934" s="177"/>
      <c r="D934" s="177"/>
      <c r="E934" s="177"/>
      <c r="F934" s="255"/>
      <c r="G934" s="240"/>
      <c r="H934" s="165"/>
      <c r="I934" s="182"/>
      <c r="J934" s="182"/>
    </row>
    <row r="935" spans="1:10" ht="21.75">
      <c r="A935" s="163"/>
      <c r="B935" s="165"/>
      <c r="C935" s="177"/>
      <c r="D935" s="177"/>
      <c r="E935" s="177"/>
      <c r="F935" s="255"/>
      <c r="G935" s="240"/>
      <c r="H935" s="165"/>
      <c r="I935" s="182"/>
      <c r="J935" s="182"/>
    </row>
    <row r="936" spans="1:10" ht="21.75">
      <c r="A936" s="163"/>
      <c r="B936" s="165"/>
      <c r="C936" s="177"/>
      <c r="D936" s="177"/>
      <c r="E936" s="177"/>
      <c r="F936" s="255"/>
      <c r="G936" s="240"/>
      <c r="H936" s="165"/>
      <c r="I936" s="182"/>
      <c r="J936" s="182"/>
    </row>
    <row r="937" spans="1:10" ht="21.75">
      <c r="A937" s="163"/>
      <c r="B937" s="165"/>
      <c r="C937" s="177"/>
      <c r="D937" s="177"/>
      <c r="E937" s="177"/>
      <c r="F937" s="255"/>
      <c r="G937" s="240"/>
      <c r="H937" s="165"/>
      <c r="I937" s="182"/>
      <c r="J937" s="182"/>
    </row>
    <row r="938" spans="1:10" ht="21.75">
      <c r="A938" s="163"/>
      <c r="B938" s="165"/>
      <c r="C938" s="177"/>
      <c r="D938" s="177"/>
      <c r="E938" s="177"/>
      <c r="F938" s="255"/>
      <c r="G938" s="240"/>
      <c r="H938" s="165"/>
      <c r="I938" s="182"/>
      <c r="J938" s="182"/>
    </row>
    <row r="939" spans="1:10" ht="21.75">
      <c r="A939" s="163"/>
      <c r="B939" s="165"/>
      <c r="C939" s="177"/>
      <c r="D939" s="177"/>
      <c r="E939" s="177"/>
      <c r="F939" s="255"/>
      <c r="G939" s="240"/>
      <c r="H939" s="165"/>
      <c r="I939" s="182"/>
      <c r="J939" s="182"/>
    </row>
    <row r="940" spans="1:10" ht="21.75">
      <c r="A940" s="163"/>
      <c r="B940" s="165"/>
      <c r="C940" s="177"/>
      <c r="D940" s="177"/>
      <c r="E940" s="177"/>
      <c r="F940" s="255"/>
      <c r="G940" s="240"/>
      <c r="H940" s="165"/>
      <c r="I940" s="182"/>
      <c r="J940" s="182"/>
    </row>
    <row r="941" spans="1:10" ht="21.75">
      <c r="A941" s="163"/>
      <c r="B941" s="165"/>
      <c r="C941" s="177"/>
      <c r="D941" s="177"/>
      <c r="E941" s="177"/>
      <c r="F941" s="255"/>
      <c r="G941" s="240"/>
      <c r="H941" s="165"/>
      <c r="I941" s="182"/>
      <c r="J941" s="182"/>
    </row>
    <row r="942" spans="1:10" ht="21.75">
      <c r="A942" s="163"/>
      <c r="B942" s="165"/>
      <c r="C942" s="177"/>
      <c r="D942" s="177"/>
      <c r="E942" s="177"/>
      <c r="F942" s="255"/>
      <c r="G942" s="240"/>
      <c r="H942" s="165"/>
      <c r="I942" s="182"/>
      <c r="J942" s="182"/>
    </row>
    <row r="943" spans="1:10" ht="21.75">
      <c r="A943" s="163"/>
      <c r="B943" s="165"/>
      <c r="C943" s="177"/>
      <c r="D943" s="177"/>
      <c r="E943" s="177"/>
      <c r="F943" s="255"/>
      <c r="G943" s="240"/>
      <c r="H943" s="165"/>
      <c r="I943" s="182"/>
      <c r="J943" s="182"/>
    </row>
    <row r="944" spans="1:10" ht="21.75">
      <c r="A944" s="163"/>
      <c r="B944" s="165"/>
      <c r="C944" s="177"/>
      <c r="D944" s="177"/>
      <c r="E944" s="177"/>
      <c r="F944" s="255"/>
      <c r="G944" s="240"/>
      <c r="H944" s="165"/>
      <c r="I944" s="182"/>
      <c r="J944" s="182"/>
    </row>
    <row r="945" spans="1:10" ht="21.75">
      <c r="A945" s="163"/>
      <c r="B945" s="165"/>
      <c r="C945" s="177"/>
      <c r="D945" s="177"/>
      <c r="E945" s="177"/>
      <c r="F945" s="255"/>
      <c r="G945" s="240"/>
      <c r="H945" s="165"/>
      <c r="I945" s="182"/>
      <c r="J945" s="182"/>
    </row>
    <row r="946" spans="1:10" ht="21.75">
      <c r="A946" s="163"/>
      <c r="B946" s="165"/>
      <c r="C946" s="177"/>
      <c r="D946" s="177"/>
      <c r="E946" s="177"/>
      <c r="F946" s="255"/>
      <c r="G946" s="240"/>
      <c r="H946" s="165"/>
      <c r="I946" s="182"/>
      <c r="J946" s="182"/>
    </row>
    <row r="947" spans="1:10" ht="21.75">
      <c r="A947" s="163"/>
      <c r="B947" s="165"/>
      <c r="C947" s="177"/>
      <c r="D947" s="177"/>
      <c r="E947" s="177"/>
      <c r="F947" s="255"/>
      <c r="G947" s="240"/>
      <c r="H947" s="165"/>
      <c r="I947" s="182"/>
      <c r="J947" s="182"/>
    </row>
    <row r="948" spans="1:10" ht="21.75">
      <c r="A948" s="163"/>
      <c r="B948" s="165"/>
      <c r="C948" s="177"/>
      <c r="D948" s="177"/>
      <c r="E948" s="177"/>
      <c r="F948" s="255"/>
      <c r="G948" s="240"/>
      <c r="H948" s="165"/>
      <c r="I948" s="182"/>
      <c r="J948" s="182"/>
    </row>
    <row r="949" spans="1:10" ht="21.75">
      <c r="A949" s="163"/>
      <c r="B949" s="165"/>
      <c r="C949" s="177"/>
      <c r="D949" s="177"/>
      <c r="E949" s="177"/>
      <c r="F949" s="255"/>
      <c r="G949" s="240"/>
      <c r="H949" s="165"/>
      <c r="I949" s="182"/>
      <c r="J949" s="182"/>
    </row>
    <row r="950" spans="1:10" ht="21.75">
      <c r="A950" s="163"/>
      <c r="B950" s="165"/>
      <c r="C950" s="177"/>
      <c r="D950" s="177"/>
      <c r="E950" s="177"/>
      <c r="F950" s="255"/>
      <c r="G950" s="240"/>
      <c r="H950" s="165"/>
      <c r="I950" s="182"/>
      <c r="J950" s="182"/>
    </row>
    <row r="951" spans="1:10" ht="21.75">
      <c r="A951" s="163"/>
      <c r="B951" s="165"/>
      <c r="C951" s="177"/>
      <c r="D951" s="177"/>
      <c r="E951" s="177"/>
      <c r="F951" s="255"/>
      <c r="G951" s="240"/>
      <c r="H951" s="165"/>
      <c r="I951" s="182"/>
      <c r="J951" s="182"/>
    </row>
    <row r="952" spans="1:10" ht="21.75">
      <c r="A952" s="163"/>
      <c r="B952" s="165"/>
      <c r="C952" s="177"/>
      <c r="D952" s="177"/>
      <c r="E952" s="177"/>
      <c r="F952" s="255"/>
      <c r="G952" s="240"/>
      <c r="H952" s="165"/>
      <c r="I952" s="182"/>
      <c r="J952" s="182"/>
    </row>
    <row r="953" spans="1:10" ht="21.75">
      <c r="A953" s="163"/>
      <c r="B953" s="165"/>
      <c r="C953" s="177"/>
      <c r="D953" s="177"/>
      <c r="E953" s="177"/>
      <c r="F953" s="255"/>
      <c r="G953" s="240"/>
      <c r="H953" s="165"/>
      <c r="I953" s="182"/>
      <c r="J953" s="182"/>
    </row>
    <row r="954" spans="1:10" ht="21.75">
      <c r="A954" s="163"/>
      <c r="B954" s="165"/>
      <c r="C954" s="177"/>
      <c r="D954" s="177"/>
      <c r="E954" s="177"/>
      <c r="F954" s="255"/>
      <c r="G954" s="240"/>
      <c r="H954" s="165"/>
      <c r="I954" s="182"/>
      <c r="J954" s="182"/>
    </row>
    <row r="955" spans="1:10" ht="21.75">
      <c r="A955" s="163"/>
      <c r="B955" s="165"/>
      <c r="C955" s="177"/>
      <c r="D955" s="177"/>
      <c r="E955" s="177"/>
      <c r="F955" s="255"/>
      <c r="G955" s="240"/>
      <c r="H955" s="165"/>
      <c r="I955" s="182"/>
      <c r="J955" s="182"/>
    </row>
    <row r="956" spans="1:10" ht="21.75">
      <c r="A956" s="163"/>
      <c r="B956" s="165"/>
      <c r="C956" s="177"/>
      <c r="D956" s="177"/>
      <c r="E956" s="177"/>
      <c r="F956" s="255"/>
      <c r="G956" s="240"/>
      <c r="H956" s="165"/>
      <c r="I956" s="182"/>
      <c r="J956" s="182"/>
    </row>
    <row r="957" spans="1:10" ht="21.75">
      <c r="A957" s="163"/>
      <c r="B957" s="165"/>
      <c r="C957" s="177"/>
      <c r="D957" s="177"/>
      <c r="E957" s="177"/>
      <c r="F957" s="255"/>
      <c r="G957" s="240"/>
      <c r="H957" s="165"/>
      <c r="I957" s="182"/>
      <c r="J957" s="182"/>
    </row>
    <row r="958" spans="1:10" ht="21.75">
      <c r="A958" s="163"/>
      <c r="B958" s="165"/>
      <c r="C958" s="177"/>
      <c r="D958" s="177"/>
      <c r="E958" s="177"/>
      <c r="F958" s="255"/>
      <c r="G958" s="240"/>
      <c r="H958" s="165"/>
      <c r="I958" s="182"/>
      <c r="J958" s="182"/>
    </row>
    <row r="959" spans="1:10" ht="21.75">
      <c r="A959" s="163"/>
      <c r="B959" s="165"/>
      <c r="C959" s="177"/>
      <c r="D959" s="177"/>
      <c r="E959" s="177"/>
      <c r="F959" s="255"/>
      <c r="G959" s="240"/>
      <c r="H959" s="165"/>
      <c r="I959" s="182"/>
      <c r="J959" s="182"/>
    </row>
    <row r="960" spans="1:10" ht="21.75">
      <c r="A960" s="163"/>
      <c r="B960" s="165"/>
      <c r="C960" s="177"/>
      <c r="D960" s="177"/>
      <c r="E960" s="177"/>
      <c r="F960" s="255"/>
      <c r="G960" s="240"/>
      <c r="H960" s="165"/>
      <c r="I960" s="182"/>
      <c r="J960" s="182"/>
    </row>
    <row r="961" spans="1:10" ht="21.75">
      <c r="A961" s="163"/>
      <c r="B961" s="165"/>
      <c r="C961" s="177"/>
      <c r="D961" s="177"/>
      <c r="E961" s="177"/>
      <c r="F961" s="255"/>
      <c r="G961" s="240"/>
      <c r="H961" s="165"/>
      <c r="I961" s="182"/>
      <c r="J961" s="182"/>
    </row>
    <row r="962" spans="1:10" ht="21.75">
      <c r="A962" s="163"/>
      <c r="B962" s="165"/>
      <c r="C962" s="177"/>
      <c r="D962" s="177"/>
      <c r="E962" s="177"/>
      <c r="F962" s="255"/>
      <c r="G962" s="240"/>
      <c r="H962" s="165"/>
      <c r="I962" s="182"/>
      <c r="J962" s="182"/>
    </row>
    <row r="963" spans="1:10" ht="21.75">
      <c r="A963" s="163"/>
      <c r="B963" s="165"/>
      <c r="C963" s="177"/>
      <c r="D963" s="177"/>
      <c r="E963" s="177"/>
      <c r="F963" s="255"/>
      <c r="G963" s="240"/>
      <c r="H963" s="165"/>
      <c r="I963" s="182"/>
      <c r="J963" s="182"/>
    </row>
    <row r="964" spans="1:10" ht="21.75">
      <c r="A964" s="163"/>
      <c r="B964" s="165"/>
      <c r="C964" s="177"/>
      <c r="D964" s="177"/>
      <c r="E964" s="177"/>
      <c r="F964" s="255"/>
      <c r="G964" s="240"/>
      <c r="H964" s="165"/>
      <c r="I964" s="182"/>
      <c r="J964" s="182"/>
    </row>
    <row r="965" spans="1:10" ht="21.75">
      <c r="A965" s="163"/>
      <c r="B965" s="165"/>
      <c r="C965" s="177"/>
      <c r="D965" s="177"/>
      <c r="E965" s="177"/>
      <c r="F965" s="255"/>
      <c r="G965" s="240"/>
      <c r="H965" s="165"/>
      <c r="I965" s="182"/>
      <c r="J965" s="182"/>
    </row>
    <row r="966" spans="1:10" ht="21.75">
      <c r="A966" s="163"/>
      <c r="B966" s="165"/>
      <c r="C966" s="177"/>
      <c r="D966" s="177"/>
      <c r="E966" s="177"/>
      <c r="F966" s="255"/>
      <c r="G966" s="240"/>
      <c r="H966" s="165"/>
      <c r="I966" s="182"/>
      <c r="J966" s="182"/>
    </row>
    <row r="967" spans="1:10" ht="21.75">
      <c r="A967" s="163"/>
      <c r="B967" s="165"/>
      <c r="C967" s="177"/>
      <c r="D967" s="177"/>
      <c r="E967" s="177"/>
      <c r="F967" s="255"/>
      <c r="G967" s="240"/>
      <c r="H967" s="165"/>
      <c r="I967" s="182"/>
      <c r="J967" s="182"/>
    </row>
    <row r="968" spans="1:10" ht="21.75">
      <c r="A968" s="163"/>
      <c r="B968" s="165"/>
      <c r="C968" s="177"/>
      <c r="D968" s="177"/>
      <c r="E968" s="177"/>
      <c r="F968" s="255"/>
      <c r="G968" s="240"/>
      <c r="H968" s="165"/>
      <c r="I968" s="182"/>
      <c r="J968" s="182"/>
    </row>
    <row r="969" spans="1:10" ht="21.75">
      <c r="A969" s="163"/>
      <c r="B969" s="165"/>
      <c r="C969" s="177"/>
      <c r="D969" s="177"/>
      <c r="E969" s="177"/>
      <c r="F969" s="255"/>
      <c r="G969" s="240"/>
      <c r="H969" s="165"/>
      <c r="I969" s="182"/>
      <c r="J969" s="182"/>
    </row>
    <row r="970" spans="1:10" ht="21.75">
      <c r="A970" s="163"/>
      <c r="B970" s="165"/>
      <c r="C970" s="177"/>
      <c r="D970" s="177"/>
      <c r="E970" s="177"/>
      <c r="F970" s="255"/>
      <c r="G970" s="240"/>
      <c r="H970" s="165"/>
      <c r="I970" s="182"/>
      <c r="J970" s="182"/>
    </row>
    <row r="971" spans="1:10" ht="21.75">
      <c r="A971" s="163"/>
      <c r="B971" s="165"/>
      <c r="C971" s="177"/>
      <c r="D971" s="177"/>
      <c r="E971" s="177"/>
      <c r="F971" s="255"/>
      <c r="G971" s="240"/>
      <c r="H971" s="165"/>
      <c r="I971" s="182"/>
      <c r="J971" s="182"/>
    </row>
    <row r="972" spans="1:10" ht="21.75">
      <c r="A972" s="163"/>
      <c r="B972" s="165"/>
      <c r="C972" s="177"/>
      <c r="D972" s="177"/>
      <c r="E972" s="177"/>
      <c r="F972" s="255"/>
      <c r="G972" s="240"/>
      <c r="H972" s="165"/>
      <c r="I972" s="182"/>
      <c r="J972" s="182"/>
    </row>
    <row r="973" spans="1:10" ht="21.75">
      <c r="A973" s="163"/>
      <c r="B973" s="165"/>
      <c r="C973" s="177"/>
      <c r="D973" s="177"/>
      <c r="E973" s="177"/>
      <c r="F973" s="255"/>
      <c r="G973" s="240"/>
      <c r="H973" s="165"/>
      <c r="I973" s="182"/>
      <c r="J973" s="182"/>
    </row>
    <row r="974" spans="1:10" ht="21.75">
      <c r="A974" s="163"/>
      <c r="B974" s="165"/>
      <c r="C974" s="177"/>
      <c r="D974" s="177"/>
      <c r="E974" s="177"/>
      <c r="F974" s="255"/>
      <c r="G974" s="240"/>
      <c r="H974" s="165"/>
      <c r="I974" s="182"/>
      <c r="J974" s="182"/>
    </row>
    <row r="975" spans="1:10" ht="21.75">
      <c r="A975" s="163"/>
      <c r="B975" s="165"/>
      <c r="C975" s="177"/>
      <c r="D975" s="177"/>
      <c r="E975" s="177"/>
      <c r="F975" s="255"/>
      <c r="G975" s="240"/>
      <c r="H975" s="165"/>
      <c r="I975" s="182"/>
      <c r="J975" s="182"/>
    </row>
    <row r="976" spans="1:10" ht="21.75">
      <c r="A976" s="163"/>
      <c r="B976" s="165"/>
      <c r="C976" s="177"/>
      <c r="D976" s="177"/>
      <c r="E976" s="177"/>
      <c r="F976" s="255"/>
      <c r="G976" s="240"/>
      <c r="H976" s="165"/>
      <c r="I976" s="182"/>
      <c r="J976" s="182"/>
    </row>
    <row r="977" spans="1:10" ht="21.75">
      <c r="A977" s="163"/>
      <c r="B977" s="165"/>
      <c r="C977" s="177"/>
      <c r="D977" s="177"/>
      <c r="E977" s="177"/>
      <c r="F977" s="255"/>
      <c r="G977" s="240"/>
      <c r="H977" s="165"/>
      <c r="I977" s="182"/>
      <c r="J977" s="182"/>
    </row>
    <row r="978" spans="1:10" ht="21.75">
      <c r="A978" s="163"/>
      <c r="B978" s="165"/>
      <c r="C978" s="177"/>
      <c r="D978" s="177"/>
      <c r="E978" s="177"/>
      <c r="F978" s="255"/>
      <c r="G978" s="240"/>
      <c r="H978" s="165"/>
      <c r="I978" s="182"/>
      <c r="J978" s="182"/>
    </row>
    <row r="979" spans="1:10" ht="21.75">
      <c r="A979" s="163"/>
      <c r="B979" s="165"/>
      <c r="C979" s="177"/>
      <c r="D979" s="177"/>
      <c r="E979" s="177"/>
      <c r="F979" s="255"/>
      <c r="G979" s="240"/>
      <c r="H979" s="165"/>
      <c r="I979" s="182"/>
      <c r="J979" s="182"/>
    </row>
    <row r="980" spans="1:10" ht="21.75">
      <c r="A980" s="163"/>
      <c r="B980" s="165"/>
      <c r="C980" s="177"/>
      <c r="D980" s="177"/>
      <c r="E980" s="177"/>
      <c r="F980" s="255"/>
      <c r="G980" s="240"/>
      <c r="H980" s="165"/>
      <c r="I980" s="182"/>
      <c r="J980" s="182"/>
    </row>
    <row r="981" spans="1:10" ht="21.75">
      <c r="A981" s="163"/>
      <c r="B981" s="165"/>
      <c r="C981" s="177"/>
      <c r="D981" s="177"/>
      <c r="E981" s="177"/>
      <c r="F981" s="255"/>
      <c r="G981" s="240"/>
      <c r="H981" s="165"/>
      <c r="I981" s="182"/>
      <c r="J981" s="182"/>
    </row>
    <row r="982" spans="1:10" ht="21.75">
      <c r="A982" s="163"/>
      <c r="B982" s="165"/>
      <c r="C982" s="177"/>
      <c r="D982" s="177"/>
      <c r="E982" s="177"/>
      <c r="F982" s="255"/>
      <c r="G982" s="240"/>
      <c r="H982" s="165"/>
      <c r="I982" s="182"/>
      <c r="J982" s="182"/>
    </row>
    <row r="983" spans="1:10" ht="21.75">
      <c r="A983" s="163"/>
      <c r="B983" s="165"/>
      <c r="C983" s="177"/>
      <c r="D983" s="177"/>
      <c r="E983" s="177"/>
      <c r="F983" s="255"/>
      <c r="G983" s="240"/>
      <c r="H983" s="165"/>
      <c r="I983" s="182"/>
      <c r="J983" s="182"/>
    </row>
    <row r="984" spans="1:10" ht="21.75">
      <c r="A984" s="163"/>
      <c r="B984" s="165"/>
      <c r="C984" s="177"/>
      <c r="D984" s="177"/>
      <c r="E984" s="177"/>
      <c r="F984" s="255"/>
      <c r="G984" s="240"/>
      <c r="H984" s="165"/>
      <c r="I984" s="182"/>
      <c r="J984" s="182"/>
    </row>
    <row r="985" spans="1:10" ht="21.75">
      <c r="A985" s="163"/>
      <c r="B985" s="165"/>
      <c r="C985" s="177"/>
      <c r="D985" s="177"/>
      <c r="E985" s="177"/>
      <c r="F985" s="255"/>
      <c r="G985" s="240"/>
      <c r="H985" s="165"/>
      <c r="I985" s="182"/>
      <c r="J985" s="182"/>
    </row>
    <row r="986" spans="1:10" ht="21.75">
      <c r="A986" s="163"/>
      <c r="B986" s="165"/>
      <c r="C986" s="177"/>
      <c r="D986" s="177"/>
      <c r="E986" s="177"/>
      <c r="F986" s="255"/>
      <c r="G986" s="240"/>
      <c r="H986" s="165"/>
      <c r="I986" s="182"/>
      <c r="J986" s="182"/>
    </row>
    <row r="987" spans="1:10" ht="21.75">
      <c r="A987" s="163"/>
      <c r="B987" s="165"/>
      <c r="C987" s="177"/>
      <c r="D987" s="177"/>
      <c r="E987" s="177"/>
      <c r="F987" s="255"/>
      <c r="G987" s="240"/>
      <c r="H987" s="165"/>
      <c r="I987" s="182"/>
      <c r="J987" s="182"/>
    </row>
    <row r="988" spans="1:10" ht="21.75">
      <c r="A988" s="163"/>
      <c r="B988" s="165"/>
      <c r="C988" s="177"/>
      <c r="D988" s="177"/>
      <c r="E988" s="177"/>
      <c r="F988" s="255"/>
      <c r="G988" s="240"/>
      <c r="H988" s="165"/>
      <c r="I988" s="182"/>
      <c r="J988" s="182"/>
    </row>
    <row r="989" spans="1:10" ht="21.75">
      <c r="A989" s="163"/>
      <c r="B989" s="165"/>
      <c r="C989" s="177"/>
      <c r="D989" s="177"/>
      <c r="E989" s="177"/>
      <c r="F989" s="255"/>
      <c r="G989" s="240"/>
      <c r="H989" s="165"/>
      <c r="I989" s="182"/>
      <c r="J989" s="182"/>
    </row>
    <row r="990" spans="1:10" ht="21.75">
      <c r="A990" s="163"/>
      <c r="B990" s="165"/>
      <c r="C990" s="177"/>
      <c r="D990" s="177"/>
      <c r="E990" s="177"/>
      <c r="F990" s="255"/>
      <c r="G990" s="240"/>
      <c r="H990" s="165"/>
      <c r="I990" s="182"/>
      <c r="J990" s="182"/>
    </row>
    <row r="991" spans="1:10" ht="21.75">
      <c r="A991" s="163"/>
      <c r="B991" s="165"/>
      <c r="C991" s="177"/>
      <c r="D991" s="177"/>
      <c r="E991" s="177"/>
      <c r="F991" s="255"/>
      <c r="G991" s="240"/>
      <c r="H991" s="165"/>
      <c r="I991" s="182"/>
      <c r="J991" s="182"/>
    </row>
    <row r="992" spans="1:10" ht="21.75">
      <c r="A992" s="163"/>
      <c r="B992" s="165"/>
      <c r="C992" s="177"/>
      <c r="D992" s="177"/>
      <c r="E992" s="177"/>
      <c r="F992" s="255"/>
      <c r="G992" s="240"/>
      <c r="H992" s="165"/>
      <c r="I992" s="182"/>
      <c r="J992" s="182"/>
    </row>
    <row r="993" spans="1:10" ht="21.75">
      <c r="A993" s="163"/>
      <c r="B993" s="165"/>
      <c r="C993" s="177"/>
      <c r="D993" s="177"/>
      <c r="E993" s="177"/>
      <c r="F993" s="255"/>
      <c r="G993" s="240"/>
      <c r="H993" s="165"/>
      <c r="I993" s="182"/>
      <c r="J993" s="182"/>
    </row>
    <row r="994" spans="1:10" ht="21.75">
      <c r="A994" s="163"/>
      <c r="B994" s="165"/>
      <c r="C994" s="177"/>
      <c r="D994" s="177"/>
      <c r="E994" s="177"/>
      <c r="F994" s="255"/>
      <c r="G994" s="240"/>
      <c r="H994" s="165"/>
      <c r="I994" s="182"/>
      <c r="J994" s="182"/>
    </row>
    <row r="995" spans="1:10" ht="21.75">
      <c r="A995" s="163"/>
      <c r="B995" s="165"/>
      <c r="C995" s="177"/>
      <c r="D995" s="177"/>
      <c r="E995" s="177"/>
      <c r="F995" s="255"/>
      <c r="G995" s="240"/>
      <c r="H995" s="165"/>
      <c r="I995" s="182"/>
      <c r="J995" s="182"/>
    </row>
    <row r="996" spans="1:10" ht="21.75">
      <c r="A996" s="163"/>
      <c r="B996" s="165"/>
      <c r="C996" s="177"/>
      <c r="D996" s="177"/>
      <c r="E996" s="177"/>
      <c r="F996" s="255"/>
      <c r="G996" s="240"/>
      <c r="H996" s="165"/>
      <c r="I996" s="182"/>
      <c r="J996" s="182"/>
    </row>
    <row r="997" spans="1:10" ht="21.75">
      <c r="A997" s="163"/>
      <c r="B997" s="165"/>
      <c r="C997" s="177"/>
      <c r="D997" s="177"/>
      <c r="E997" s="177"/>
      <c r="F997" s="255"/>
      <c r="G997" s="240"/>
      <c r="H997" s="165"/>
      <c r="I997" s="182"/>
      <c r="J997" s="182"/>
    </row>
    <row r="998" spans="1:10" ht="21.75">
      <c r="A998" s="163"/>
      <c r="B998" s="165"/>
      <c r="C998" s="177"/>
      <c r="D998" s="177"/>
      <c r="E998" s="177"/>
      <c r="F998" s="255"/>
      <c r="G998" s="240"/>
      <c r="H998" s="165"/>
      <c r="I998" s="182"/>
      <c r="J998" s="182"/>
    </row>
    <row r="999" spans="1:10" ht="21.75">
      <c r="A999" s="163"/>
      <c r="B999" s="165"/>
      <c r="C999" s="177"/>
      <c r="D999" s="177"/>
      <c r="E999" s="177"/>
      <c r="F999" s="255"/>
      <c r="G999" s="240"/>
      <c r="H999" s="165"/>
      <c r="I999" s="182"/>
      <c r="J999" s="182"/>
    </row>
    <row r="1000" spans="1:10" ht="21.75">
      <c r="A1000" s="163"/>
      <c r="B1000" s="165"/>
      <c r="C1000" s="177"/>
      <c r="D1000" s="177"/>
      <c r="E1000" s="177"/>
      <c r="F1000" s="255"/>
      <c r="G1000" s="240"/>
      <c r="H1000" s="165"/>
      <c r="I1000" s="182"/>
      <c r="J1000" s="182"/>
    </row>
    <row r="1001" spans="1:10" ht="21.75">
      <c r="A1001" s="163"/>
      <c r="B1001" s="165"/>
      <c r="C1001" s="177"/>
      <c r="D1001" s="177"/>
      <c r="E1001" s="177"/>
      <c r="F1001" s="255"/>
      <c r="G1001" s="240"/>
      <c r="H1001" s="165"/>
      <c r="I1001" s="182"/>
      <c r="J1001" s="182"/>
    </row>
    <row r="1002" spans="1:10" ht="21.75">
      <c r="A1002" s="163"/>
      <c r="B1002" s="165"/>
      <c r="C1002" s="177"/>
      <c r="D1002" s="177"/>
      <c r="E1002" s="177"/>
      <c r="F1002" s="255"/>
      <c r="G1002" s="240"/>
      <c r="H1002" s="165"/>
      <c r="I1002" s="182"/>
      <c r="J1002" s="182"/>
    </row>
    <row r="1003" spans="1:10" ht="21.75">
      <c r="A1003" s="163"/>
      <c r="B1003" s="165"/>
      <c r="C1003" s="177"/>
      <c r="D1003" s="177"/>
      <c r="E1003" s="177"/>
      <c r="F1003" s="255"/>
      <c r="G1003" s="240"/>
      <c r="H1003" s="165"/>
      <c r="I1003" s="182"/>
      <c r="J1003" s="182"/>
    </row>
    <row r="1004" spans="1:10" ht="21.75">
      <c r="A1004" s="163"/>
      <c r="B1004" s="165"/>
      <c r="C1004" s="177"/>
      <c r="D1004" s="177"/>
      <c r="E1004" s="177"/>
      <c r="F1004" s="255"/>
      <c r="G1004" s="240"/>
      <c r="H1004" s="165"/>
      <c r="I1004" s="182"/>
      <c r="J1004" s="182"/>
    </row>
    <row r="1005" spans="1:10" ht="21.75">
      <c r="A1005" s="163"/>
      <c r="B1005" s="165"/>
      <c r="C1005" s="177"/>
      <c r="D1005" s="177"/>
      <c r="E1005" s="177"/>
      <c r="F1005" s="255"/>
      <c r="G1005" s="240"/>
      <c r="H1005" s="165"/>
      <c r="I1005" s="182"/>
      <c r="J1005" s="182"/>
    </row>
    <row r="1006" spans="1:10" ht="21.75">
      <c r="A1006" s="163"/>
      <c r="B1006" s="165"/>
      <c r="C1006" s="177"/>
      <c r="D1006" s="177"/>
      <c r="E1006" s="177"/>
      <c r="F1006" s="255"/>
      <c r="G1006" s="240"/>
      <c r="H1006" s="165"/>
      <c r="I1006" s="182"/>
      <c r="J1006" s="182"/>
    </row>
    <row r="1007" spans="1:10" ht="21.75">
      <c r="A1007" s="163"/>
      <c r="B1007" s="165"/>
      <c r="C1007" s="177"/>
      <c r="D1007" s="177"/>
      <c r="E1007" s="177"/>
      <c r="F1007" s="255"/>
      <c r="G1007" s="240"/>
      <c r="H1007" s="165"/>
      <c r="I1007" s="182"/>
      <c r="J1007" s="182"/>
    </row>
    <row r="1008" spans="1:10" ht="21.75">
      <c r="A1008" s="163"/>
      <c r="B1008" s="165"/>
      <c r="C1008" s="177"/>
      <c r="D1008" s="177"/>
      <c r="E1008" s="177"/>
      <c r="F1008" s="255"/>
      <c r="G1008" s="240"/>
      <c r="H1008" s="165"/>
      <c r="I1008" s="182"/>
      <c r="J1008" s="182"/>
    </row>
    <row r="1009" spans="1:10" ht="21.75">
      <c r="A1009" s="163"/>
      <c r="B1009" s="165"/>
      <c r="C1009" s="177"/>
      <c r="D1009" s="177"/>
      <c r="E1009" s="177"/>
      <c r="F1009" s="255"/>
      <c r="G1009" s="240"/>
      <c r="H1009" s="165"/>
      <c r="I1009" s="182"/>
      <c r="J1009" s="182"/>
    </row>
    <row r="1010" spans="1:10" ht="21.75">
      <c r="A1010" s="163"/>
      <c r="B1010" s="165"/>
      <c r="C1010" s="177"/>
      <c r="D1010" s="177"/>
      <c r="E1010" s="177"/>
      <c r="F1010" s="255"/>
      <c r="G1010" s="240"/>
      <c r="H1010" s="165"/>
      <c r="I1010" s="182"/>
      <c r="J1010" s="182"/>
    </row>
    <row r="1011" spans="1:10" ht="21.75">
      <c r="A1011" s="163"/>
      <c r="B1011" s="165"/>
      <c r="C1011" s="177"/>
      <c r="D1011" s="177"/>
      <c r="E1011" s="177"/>
      <c r="F1011" s="255"/>
      <c r="G1011" s="240"/>
      <c r="H1011" s="165"/>
      <c r="I1011" s="182"/>
      <c r="J1011" s="182"/>
    </row>
    <row r="1012" spans="1:10" ht="21.75">
      <c r="A1012" s="163"/>
      <c r="B1012" s="165"/>
      <c r="C1012" s="177"/>
      <c r="D1012" s="177"/>
      <c r="E1012" s="177"/>
      <c r="F1012" s="255"/>
      <c r="G1012" s="240"/>
      <c r="H1012" s="165"/>
      <c r="I1012" s="182"/>
      <c r="J1012" s="182"/>
    </row>
    <row r="1013" spans="1:10" ht="21.75">
      <c r="A1013" s="163"/>
      <c r="B1013" s="165"/>
      <c r="C1013" s="177"/>
      <c r="D1013" s="177"/>
      <c r="E1013" s="177"/>
      <c r="F1013" s="255"/>
      <c r="G1013" s="240"/>
      <c r="H1013" s="165"/>
      <c r="I1013" s="182"/>
      <c r="J1013" s="182"/>
    </row>
    <row r="1014" spans="1:10" ht="21.75">
      <c r="A1014" s="163"/>
      <c r="B1014" s="165"/>
      <c r="C1014" s="177"/>
      <c r="D1014" s="177"/>
      <c r="E1014" s="177"/>
      <c r="F1014" s="255"/>
      <c r="G1014" s="240"/>
      <c r="H1014" s="165"/>
      <c r="I1014" s="182"/>
      <c r="J1014" s="182"/>
    </row>
    <row r="1015" spans="1:10" ht="21.75">
      <c r="A1015" s="163"/>
      <c r="B1015" s="165"/>
      <c r="C1015" s="177"/>
      <c r="D1015" s="177"/>
      <c r="E1015" s="177"/>
      <c r="F1015" s="255"/>
      <c r="G1015" s="240"/>
      <c r="H1015" s="165"/>
      <c r="I1015" s="182"/>
      <c r="J1015" s="182"/>
    </row>
    <row r="1016" spans="1:10" ht="21.75">
      <c r="A1016" s="163"/>
      <c r="B1016" s="165"/>
      <c r="C1016" s="177"/>
      <c r="D1016" s="177"/>
      <c r="E1016" s="177"/>
      <c r="F1016" s="255"/>
      <c r="G1016" s="240"/>
      <c r="H1016" s="165"/>
      <c r="I1016" s="182"/>
      <c r="J1016" s="182"/>
    </row>
    <row r="1017" spans="1:10" ht="21.75">
      <c r="A1017" s="163"/>
      <c r="B1017" s="165"/>
      <c r="C1017" s="177"/>
      <c r="D1017" s="177"/>
      <c r="E1017" s="177"/>
      <c r="F1017" s="255"/>
      <c r="G1017" s="240"/>
      <c r="H1017" s="165"/>
      <c r="I1017" s="182"/>
      <c r="J1017" s="182"/>
    </row>
    <row r="1018" spans="1:10" ht="21.75">
      <c r="A1018" s="163"/>
      <c r="B1018" s="165"/>
      <c r="C1018" s="177"/>
      <c r="D1018" s="177"/>
      <c r="E1018" s="177"/>
      <c r="F1018" s="255"/>
      <c r="G1018" s="240"/>
      <c r="H1018" s="165"/>
      <c r="I1018" s="182"/>
      <c r="J1018" s="182"/>
    </row>
    <row r="1019" spans="1:10" ht="21.75">
      <c r="A1019" s="163"/>
      <c r="B1019" s="165"/>
      <c r="C1019" s="177"/>
      <c r="D1019" s="177"/>
      <c r="E1019" s="177"/>
      <c r="F1019" s="255"/>
      <c r="G1019" s="240"/>
      <c r="H1019" s="165"/>
      <c r="I1019" s="182"/>
      <c r="J1019" s="182"/>
    </row>
    <row r="1020" spans="1:10" ht="21.75">
      <c r="A1020" s="163"/>
      <c r="B1020" s="165"/>
      <c r="C1020" s="177"/>
      <c r="D1020" s="177"/>
      <c r="E1020" s="177"/>
      <c r="F1020" s="255"/>
      <c r="G1020" s="240"/>
      <c r="H1020" s="165"/>
      <c r="I1020" s="182"/>
      <c r="J1020" s="182"/>
    </row>
    <row r="1021" spans="1:10" ht="21.75">
      <c r="A1021" s="163"/>
      <c r="B1021" s="165"/>
      <c r="C1021" s="177"/>
      <c r="D1021" s="177"/>
      <c r="E1021" s="177"/>
      <c r="F1021" s="255"/>
      <c r="G1021" s="240"/>
      <c r="H1021" s="165"/>
      <c r="I1021" s="182"/>
      <c r="J1021" s="182"/>
    </row>
    <row r="1022" spans="1:10" ht="21.75">
      <c r="A1022" s="163"/>
      <c r="B1022" s="165"/>
      <c r="C1022" s="177"/>
      <c r="D1022" s="177"/>
      <c r="E1022" s="177"/>
      <c r="F1022" s="255"/>
      <c r="G1022" s="240"/>
      <c r="H1022" s="165"/>
      <c r="I1022" s="182"/>
      <c r="J1022" s="182"/>
    </row>
    <row r="1023" spans="1:10" ht="21.75">
      <c r="A1023" s="163"/>
      <c r="B1023" s="165"/>
      <c r="C1023" s="177"/>
      <c r="D1023" s="177"/>
      <c r="E1023" s="177"/>
      <c r="F1023" s="255"/>
      <c r="G1023" s="240"/>
      <c r="H1023" s="165"/>
      <c r="I1023" s="182"/>
      <c r="J1023" s="182"/>
    </row>
    <row r="1024" spans="1:10" ht="21.75">
      <c r="A1024" s="163"/>
      <c r="B1024" s="165"/>
      <c r="C1024" s="177"/>
      <c r="D1024" s="177"/>
      <c r="E1024" s="177"/>
      <c r="F1024" s="255"/>
      <c r="G1024" s="240"/>
      <c r="H1024" s="165"/>
      <c r="I1024" s="182"/>
      <c r="J1024" s="182"/>
    </row>
    <row r="1025" spans="1:10" ht="21.75">
      <c r="A1025" s="163"/>
      <c r="B1025" s="165"/>
      <c r="C1025" s="177"/>
      <c r="D1025" s="177"/>
      <c r="E1025" s="177"/>
      <c r="F1025" s="255"/>
      <c r="G1025" s="240"/>
      <c r="H1025" s="165"/>
      <c r="I1025" s="182"/>
      <c r="J1025" s="182"/>
    </row>
    <row r="1026" spans="1:10" ht="21.75">
      <c r="A1026" s="163"/>
      <c r="B1026" s="165"/>
      <c r="C1026" s="177"/>
      <c r="D1026" s="177"/>
      <c r="E1026" s="177"/>
      <c r="F1026" s="255"/>
      <c r="G1026" s="240"/>
      <c r="H1026" s="165"/>
      <c r="I1026" s="182"/>
      <c r="J1026" s="182"/>
    </row>
    <row r="1027" spans="1:10" ht="21.75">
      <c r="A1027" s="163"/>
      <c r="B1027" s="165"/>
      <c r="C1027" s="177"/>
      <c r="D1027" s="177"/>
      <c r="E1027" s="177"/>
      <c r="F1027" s="255"/>
      <c r="G1027" s="240"/>
      <c r="H1027" s="165"/>
      <c r="I1027" s="182"/>
      <c r="J1027" s="182"/>
    </row>
    <row r="1028" spans="1:10" ht="21.75">
      <c r="A1028" s="163"/>
      <c r="B1028" s="165"/>
      <c r="C1028" s="177"/>
      <c r="D1028" s="177"/>
      <c r="E1028" s="177"/>
      <c r="F1028" s="255"/>
      <c r="G1028" s="240"/>
      <c r="H1028" s="165"/>
      <c r="I1028" s="182"/>
      <c r="J1028" s="182"/>
    </row>
    <row r="1029" spans="1:10" ht="21.75">
      <c r="A1029" s="163"/>
      <c r="B1029" s="165"/>
      <c r="C1029" s="177"/>
      <c r="D1029" s="177"/>
      <c r="E1029" s="177"/>
      <c r="F1029" s="255"/>
      <c r="G1029" s="240"/>
      <c r="H1029" s="165"/>
      <c r="I1029" s="182"/>
      <c r="J1029" s="182"/>
    </row>
    <row r="1030" spans="1:10" ht="21.75">
      <c r="A1030" s="163"/>
      <c r="B1030" s="165"/>
      <c r="C1030" s="177"/>
      <c r="D1030" s="177"/>
      <c r="E1030" s="177"/>
      <c r="F1030" s="255"/>
      <c r="G1030" s="240"/>
      <c r="H1030" s="165"/>
      <c r="I1030" s="182"/>
      <c r="J1030" s="182"/>
    </row>
    <row r="1031" spans="1:10" ht="21.75">
      <c r="A1031" s="163"/>
      <c r="B1031" s="165"/>
      <c r="C1031" s="177"/>
      <c r="D1031" s="177"/>
      <c r="E1031" s="177"/>
      <c r="F1031" s="255"/>
      <c r="G1031" s="240"/>
      <c r="H1031" s="165"/>
      <c r="I1031" s="182"/>
      <c r="J1031" s="182"/>
    </row>
    <row r="1032" spans="1:10" ht="21.75">
      <c r="A1032" s="163"/>
      <c r="B1032" s="165"/>
      <c r="C1032" s="177"/>
      <c r="D1032" s="177"/>
      <c r="E1032" s="177"/>
      <c r="F1032" s="255"/>
      <c r="G1032" s="240"/>
      <c r="H1032" s="165"/>
      <c r="I1032" s="182"/>
      <c r="J1032" s="182"/>
    </row>
    <row r="1033" spans="1:10" ht="21.75">
      <c r="A1033" s="163"/>
      <c r="B1033" s="165"/>
      <c r="C1033" s="177"/>
      <c r="D1033" s="177"/>
      <c r="E1033" s="177"/>
      <c r="F1033" s="255"/>
      <c r="G1033" s="240"/>
      <c r="H1033" s="165"/>
      <c r="I1033" s="182"/>
      <c r="J1033" s="182"/>
    </row>
    <row r="1034" spans="1:10" ht="21.75">
      <c r="A1034" s="163"/>
      <c r="B1034" s="165"/>
      <c r="C1034" s="177"/>
      <c r="D1034" s="177"/>
      <c r="E1034" s="177"/>
      <c r="F1034" s="255"/>
      <c r="G1034" s="240"/>
      <c r="H1034" s="165"/>
      <c r="I1034" s="182"/>
      <c r="J1034" s="182"/>
    </row>
    <row r="1035" spans="1:10" ht="21.75">
      <c r="A1035" s="163"/>
      <c r="B1035" s="165"/>
      <c r="C1035" s="177"/>
      <c r="D1035" s="177"/>
      <c r="E1035" s="177"/>
      <c r="F1035" s="255"/>
      <c r="G1035" s="240"/>
      <c r="H1035" s="165"/>
      <c r="I1035" s="182"/>
      <c r="J1035" s="182"/>
    </row>
    <row r="1036" spans="1:10" ht="21.75">
      <c r="A1036" s="163"/>
      <c r="B1036" s="165"/>
      <c r="C1036" s="177"/>
      <c r="D1036" s="177"/>
      <c r="E1036" s="177"/>
      <c r="F1036" s="255"/>
      <c r="G1036" s="240"/>
      <c r="H1036" s="165"/>
      <c r="I1036" s="182"/>
      <c r="J1036" s="182"/>
    </row>
    <row r="1037" spans="1:10" ht="21.75">
      <c r="A1037" s="163"/>
      <c r="B1037" s="165"/>
      <c r="C1037" s="177"/>
      <c r="D1037" s="177"/>
      <c r="E1037" s="177"/>
      <c r="F1037" s="255"/>
      <c r="G1037" s="240"/>
      <c r="H1037" s="165"/>
      <c r="I1037" s="182"/>
      <c r="J1037" s="182"/>
    </row>
    <row r="1038" spans="1:10" ht="21.75">
      <c r="A1038" s="163"/>
      <c r="B1038" s="165"/>
      <c r="C1038" s="177"/>
      <c r="D1038" s="177"/>
      <c r="E1038" s="177"/>
      <c r="F1038" s="255"/>
      <c r="G1038" s="240"/>
      <c r="H1038" s="165"/>
      <c r="I1038" s="182"/>
      <c r="J1038" s="182"/>
    </row>
    <row r="1039" spans="1:10" ht="21.75">
      <c r="A1039" s="163"/>
      <c r="B1039" s="165"/>
      <c r="C1039" s="177"/>
      <c r="D1039" s="177"/>
      <c r="E1039" s="177"/>
      <c r="F1039" s="255"/>
      <c r="G1039" s="240"/>
      <c r="H1039" s="165"/>
      <c r="I1039" s="182"/>
      <c r="J1039" s="182"/>
    </row>
    <row r="1040" spans="1:10" ht="21.75">
      <c r="A1040" s="163"/>
      <c r="B1040" s="165"/>
      <c r="C1040" s="177"/>
      <c r="D1040" s="177"/>
      <c r="E1040" s="177"/>
      <c r="F1040" s="255"/>
      <c r="G1040" s="240"/>
      <c r="H1040" s="165"/>
      <c r="I1040" s="182"/>
      <c r="J1040" s="182"/>
    </row>
    <row r="1041" spans="1:10" ht="21.75">
      <c r="A1041" s="163"/>
      <c r="B1041" s="165"/>
      <c r="C1041" s="177"/>
      <c r="D1041" s="177"/>
      <c r="E1041" s="177"/>
      <c r="F1041" s="255"/>
      <c r="G1041" s="240"/>
      <c r="H1041" s="165"/>
      <c r="I1041" s="182"/>
      <c r="J1041" s="182"/>
    </row>
    <row r="1042" spans="1:10" ht="21.75">
      <c r="A1042" s="163"/>
      <c r="B1042" s="165"/>
      <c r="C1042" s="177"/>
      <c r="D1042" s="177"/>
      <c r="E1042" s="177"/>
      <c r="F1042" s="255"/>
      <c r="G1042" s="240"/>
      <c r="H1042" s="165"/>
      <c r="I1042" s="182"/>
      <c r="J1042" s="182"/>
    </row>
    <row r="1043" spans="1:10" ht="21.75">
      <c r="A1043" s="163"/>
      <c r="B1043" s="165"/>
      <c r="C1043" s="177"/>
      <c r="D1043" s="177"/>
      <c r="E1043" s="177"/>
      <c r="F1043" s="255"/>
      <c r="G1043" s="240"/>
      <c r="H1043" s="165"/>
      <c r="I1043" s="182"/>
      <c r="J1043" s="182"/>
    </row>
    <row r="1044" spans="1:10" ht="21.75">
      <c r="A1044" s="163"/>
      <c r="B1044" s="165"/>
      <c r="C1044" s="177"/>
      <c r="D1044" s="177"/>
      <c r="E1044" s="177"/>
      <c r="F1044" s="255"/>
      <c r="G1044" s="240"/>
      <c r="H1044" s="165"/>
      <c r="I1044" s="182"/>
      <c r="J1044" s="182"/>
    </row>
    <row r="1045" spans="1:10" ht="21.75">
      <c r="A1045" s="163"/>
      <c r="B1045" s="165"/>
      <c r="C1045" s="177"/>
      <c r="D1045" s="177"/>
      <c r="E1045" s="177"/>
      <c r="F1045" s="255"/>
      <c r="G1045" s="240"/>
      <c r="H1045" s="165"/>
      <c r="I1045" s="182"/>
      <c r="J1045" s="182"/>
    </row>
    <row r="1046" spans="1:10" ht="21.75">
      <c r="A1046" s="163"/>
      <c r="B1046" s="165"/>
      <c r="C1046" s="177"/>
      <c r="D1046" s="177"/>
      <c r="E1046" s="177"/>
      <c r="F1046" s="255"/>
      <c r="G1046" s="240"/>
      <c r="H1046" s="165"/>
      <c r="I1046" s="182"/>
      <c r="J1046" s="182"/>
    </row>
    <row r="1047" spans="1:10" ht="21.75">
      <c r="A1047" s="163"/>
      <c r="B1047" s="165"/>
      <c r="C1047" s="177"/>
      <c r="D1047" s="177"/>
      <c r="E1047" s="177"/>
      <c r="F1047" s="255"/>
      <c r="G1047" s="240"/>
      <c r="H1047" s="165"/>
      <c r="I1047" s="182"/>
      <c r="J1047" s="182"/>
    </row>
    <row r="1048" spans="1:10" ht="21.75">
      <c r="A1048" s="163"/>
      <c r="B1048" s="165"/>
      <c r="C1048" s="177"/>
      <c r="D1048" s="177"/>
      <c r="E1048" s="177"/>
      <c r="F1048" s="255"/>
      <c r="G1048" s="240"/>
      <c r="H1048" s="165"/>
      <c r="I1048" s="182"/>
      <c r="J1048" s="182"/>
    </row>
    <row r="1049" spans="1:10" ht="21.75">
      <c r="A1049" s="163"/>
      <c r="B1049" s="165"/>
      <c r="C1049" s="177"/>
      <c r="D1049" s="177"/>
      <c r="E1049" s="177"/>
      <c r="F1049" s="255"/>
      <c r="G1049" s="240"/>
      <c r="H1049" s="165"/>
      <c r="I1049" s="182"/>
      <c r="J1049" s="182"/>
    </row>
    <row r="1050" spans="1:10" ht="21.75">
      <c r="A1050" s="163"/>
      <c r="B1050" s="165"/>
      <c r="C1050" s="177"/>
      <c r="D1050" s="177"/>
      <c r="E1050" s="177"/>
      <c r="F1050" s="255"/>
      <c r="G1050" s="240"/>
      <c r="H1050" s="165"/>
      <c r="I1050" s="182"/>
      <c r="J1050" s="182"/>
    </row>
    <row r="1051" spans="1:10" ht="21.75">
      <c r="A1051" s="163"/>
      <c r="B1051" s="165"/>
      <c r="C1051" s="177"/>
      <c r="D1051" s="177"/>
      <c r="E1051" s="177"/>
      <c r="F1051" s="255"/>
      <c r="G1051" s="240"/>
      <c r="H1051" s="165"/>
      <c r="I1051" s="182"/>
      <c r="J1051" s="182"/>
    </row>
    <row r="1052" spans="1:10" ht="21.75">
      <c r="A1052" s="163"/>
      <c r="B1052" s="165"/>
      <c r="C1052" s="177"/>
      <c r="D1052" s="177"/>
      <c r="E1052" s="177"/>
      <c r="F1052" s="255"/>
      <c r="G1052" s="240"/>
      <c r="H1052" s="165"/>
      <c r="I1052" s="182"/>
      <c r="J1052" s="182"/>
    </row>
    <row r="1053" spans="1:10" ht="21.75">
      <c r="A1053" s="163"/>
      <c r="B1053" s="165"/>
      <c r="C1053" s="177"/>
      <c r="D1053" s="177"/>
      <c r="E1053" s="177"/>
      <c r="F1053" s="255"/>
      <c r="G1053" s="240"/>
      <c r="H1053" s="165"/>
      <c r="I1053" s="182"/>
      <c r="J1053" s="182"/>
    </row>
    <row r="1054" spans="1:10" ht="21.75">
      <c r="A1054" s="163"/>
      <c r="B1054" s="165"/>
      <c r="C1054" s="177"/>
      <c r="D1054" s="177"/>
      <c r="E1054" s="177"/>
      <c r="F1054" s="255"/>
      <c r="G1054" s="240"/>
      <c r="H1054" s="165"/>
      <c r="I1054" s="182"/>
      <c r="J1054" s="182"/>
    </row>
    <row r="1055" spans="1:10" ht="21.75">
      <c r="A1055" s="163"/>
      <c r="B1055" s="165"/>
      <c r="C1055" s="177"/>
      <c r="D1055" s="177"/>
      <c r="E1055" s="177"/>
      <c r="F1055" s="255"/>
      <c r="G1055" s="240"/>
      <c r="H1055" s="165"/>
      <c r="I1055" s="182"/>
      <c r="J1055" s="182"/>
    </row>
    <row r="1056" spans="1:10" ht="21.75">
      <c r="A1056" s="163"/>
      <c r="B1056" s="165"/>
      <c r="C1056" s="177"/>
      <c r="D1056" s="177"/>
      <c r="E1056" s="177"/>
      <c r="F1056" s="255"/>
      <c r="G1056" s="240"/>
      <c r="H1056" s="165"/>
      <c r="I1056" s="182"/>
      <c r="J1056" s="182"/>
    </row>
    <row r="1057" spans="1:10" ht="21.75">
      <c r="A1057" s="163"/>
      <c r="B1057" s="165"/>
      <c r="C1057" s="177"/>
      <c r="D1057" s="177"/>
      <c r="E1057" s="177"/>
      <c r="F1057" s="255"/>
      <c r="G1057" s="240"/>
      <c r="H1057" s="165"/>
      <c r="I1057" s="182"/>
      <c r="J1057" s="182"/>
    </row>
    <row r="1058" spans="1:10" ht="21.75">
      <c r="A1058" s="163"/>
      <c r="B1058" s="165"/>
      <c r="C1058" s="177"/>
      <c r="D1058" s="177"/>
      <c r="E1058" s="177"/>
      <c r="F1058" s="255"/>
      <c r="G1058" s="240"/>
      <c r="H1058" s="165"/>
      <c r="I1058" s="182"/>
      <c r="J1058" s="182"/>
    </row>
    <row r="1059" spans="1:10" ht="21.75">
      <c r="A1059" s="163"/>
      <c r="B1059" s="165"/>
      <c r="C1059" s="177"/>
      <c r="D1059" s="177"/>
      <c r="E1059" s="177"/>
      <c r="F1059" s="255"/>
      <c r="G1059" s="240"/>
      <c r="H1059" s="165"/>
      <c r="I1059" s="182"/>
      <c r="J1059" s="182"/>
    </row>
    <row r="1060" spans="1:10" ht="21.75">
      <c r="A1060" s="163"/>
      <c r="B1060" s="165"/>
      <c r="C1060" s="177"/>
      <c r="D1060" s="177"/>
      <c r="E1060" s="177"/>
      <c r="F1060" s="255"/>
      <c r="G1060" s="240"/>
      <c r="H1060" s="165"/>
      <c r="I1060" s="182"/>
      <c r="J1060" s="182"/>
    </row>
    <row r="1061" spans="1:10" ht="21.75">
      <c r="A1061" s="163"/>
      <c r="B1061" s="165"/>
      <c r="C1061" s="177"/>
      <c r="D1061" s="177"/>
      <c r="E1061" s="177"/>
      <c r="F1061" s="255"/>
      <c r="G1061" s="240"/>
      <c r="H1061" s="165"/>
      <c r="I1061" s="182"/>
      <c r="J1061" s="182"/>
    </row>
    <row r="1062" spans="1:10" ht="21.75">
      <c r="A1062" s="163"/>
      <c r="B1062" s="165"/>
      <c r="C1062" s="177"/>
      <c r="D1062" s="177"/>
      <c r="E1062" s="177"/>
      <c r="F1062" s="255"/>
      <c r="G1062" s="240"/>
      <c r="H1062" s="165"/>
      <c r="I1062" s="182"/>
      <c r="J1062" s="182"/>
    </row>
    <row r="1063" spans="1:10" ht="21.75">
      <c r="A1063" s="163"/>
      <c r="B1063" s="165"/>
      <c r="C1063" s="177"/>
      <c r="D1063" s="177"/>
      <c r="E1063" s="177"/>
      <c r="F1063" s="255"/>
      <c r="G1063" s="240"/>
      <c r="H1063" s="165"/>
      <c r="I1063" s="182"/>
      <c r="J1063" s="182"/>
    </row>
    <row r="1064" spans="1:10" ht="21.75">
      <c r="A1064" s="163"/>
      <c r="B1064" s="165"/>
      <c r="C1064" s="177"/>
      <c r="D1064" s="177"/>
      <c r="E1064" s="177"/>
      <c r="F1064" s="255"/>
      <c r="G1064" s="240"/>
      <c r="H1064" s="165"/>
      <c r="I1064" s="182"/>
      <c r="J1064" s="182"/>
    </row>
    <row r="1065" spans="1:10" ht="21.75">
      <c r="A1065" s="163"/>
      <c r="B1065" s="165"/>
      <c r="C1065" s="177"/>
      <c r="D1065" s="177"/>
      <c r="E1065" s="177"/>
      <c r="F1065" s="255"/>
      <c r="G1065" s="240"/>
      <c r="H1065" s="165"/>
      <c r="I1065" s="182"/>
      <c r="J1065" s="182"/>
    </row>
    <row r="1066" spans="1:10" ht="21.75">
      <c r="A1066" s="163"/>
      <c r="B1066" s="165"/>
      <c r="C1066" s="177"/>
      <c r="D1066" s="177"/>
      <c r="E1066" s="177"/>
      <c r="F1066" s="255"/>
      <c r="G1066" s="240"/>
      <c r="H1066" s="165"/>
      <c r="I1066" s="182"/>
      <c r="J1066" s="182"/>
    </row>
    <row r="1067" spans="1:10" ht="21.75">
      <c r="A1067" s="163"/>
      <c r="B1067" s="165"/>
      <c r="C1067" s="177"/>
      <c r="D1067" s="177"/>
      <c r="E1067" s="177"/>
      <c r="F1067" s="255"/>
      <c r="G1067" s="240"/>
      <c r="H1067" s="165"/>
      <c r="I1067" s="182"/>
      <c r="J1067" s="182"/>
    </row>
    <row r="1068" spans="1:10" ht="21.75">
      <c r="A1068" s="163"/>
      <c r="B1068" s="165"/>
      <c r="C1068" s="177"/>
      <c r="D1068" s="177"/>
      <c r="E1068" s="177"/>
      <c r="F1068" s="255"/>
      <c r="G1068" s="240"/>
      <c r="H1068" s="165"/>
      <c r="I1068" s="182"/>
      <c r="J1068" s="182"/>
    </row>
    <row r="1069" spans="1:10" ht="21.75">
      <c r="A1069" s="163"/>
      <c r="B1069" s="165"/>
      <c r="C1069" s="177"/>
      <c r="D1069" s="177"/>
      <c r="E1069" s="177"/>
      <c r="F1069" s="255"/>
      <c r="G1069" s="240"/>
      <c r="H1069" s="165"/>
      <c r="I1069" s="182"/>
      <c r="J1069" s="182"/>
    </row>
    <row r="1070" spans="1:10" ht="21.75">
      <c r="A1070" s="163"/>
      <c r="B1070" s="165"/>
      <c r="C1070" s="177"/>
      <c r="D1070" s="177"/>
      <c r="E1070" s="177"/>
      <c r="F1070" s="255"/>
      <c r="G1070" s="240"/>
      <c r="H1070" s="165"/>
      <c r="I1070" s="182"/>
      <c r="J1070" s="182"/>
    </row>
    <row r="1071" spans="1:10" ht="21.75">
      <c r="A1071" s="163"/>
      <c r="B1071" s="165"/>
      <c r="C1071" s="177"/>
      <c r="D1071" s="177"/>
      <c r="E1071" s="177"/>
      <c r="F1071" s="255"/>
      <c r="G1071" s="240"/>
      <c r="H1071" s="165"/>
      <c r="I1071" s="182"/>
      <c r="J1071" s="182"/>
    </row>
    <row r="1072" spans="1:10" ht="21.75">
      <c r="A1072" s="163"/>
      <c r="B1072" s="165"/>
      <c r="C1072" s="177"/>
      <c r="D1072" s="177"/>
      <c r="E1072" s="177"/>
      <c r="F1072" s="255"/>
      <c r="G1072" s="240"/>
      <c r="H1072" s="165"/>
      <c r="I1072" s="182"/>
      <c r="J1072" s="182"/>
    </row>
    <row r="1073" spans="1:10" ht="21.75">
      <c r="A1073" s="163"/>
      <c r="B1073" s="165"/>
      <c r="C1073" s="177"/>
      <c r="D1073" s="177"/>
      <c r="E1073" s="177"/>
      <c r="F1073" s="255"/>
      <c r="G1073" s="240"/>
      <c r="H1073" s="165"/>
      <c r="I1073" s="182"/>
      <c r="J1073" s="182"/>
    </row>
    <row r="1074" spans="1:10" ht="21.75">
      <c r="A1074" s="163"/>
      <c r="B1074" s="165"/>
      <c r="C1074" s="177"/>
      <c r="D1074" s="177"/>
      <c r="E1074" s="177"/>
      <c r="F1074" s="255"/>
      <c r="G1074" s="240"/>
      <c r="H1074" s="165"/>
      <c r="I1074" s="182"/>
      <c r="J1074" s="182"/>
    </row>
    <row r="1075" spans="1:10" ht="21.75">
      <c r="A1075" s="163"/>
      <c r="B1075" s="165"/>
      <c r="C1075" s="177"/>
      <c r="D1075" s="177"/>
      <c r="E1075" s="177"/>
      <c r="F1075" s="255"/>
      <c r="G1075" s="240"/>
      <c r="H1075" s="165"/>
      <c r="I1075" s="182"/>
      <c r="J1075" s="182"/>
    </row>
    <row r="1076" spans="1:10" ht="21.75">
      <c r="A1076" s="163"/>
      <c r="B1076" s="165"/>
      <c r="C1076" s="177"/>
      <c r="D1076" s="177"/>
      <c r="E1076" s="177"/>
      <c r="F1076" s="255"/>
      <c r="G1076" s="240"/>
      <c r="H1076" s="165"/>
      <c r="I1076" s="182"/>
      <c r="J1076" s="182"/>
    </row>
    <row r="1077" spans="1:10" ht="21.75">
      <c r="A1077" s="163"/>
      <c r="B1077" s="165"/>
      <c r="C1077" s="177"/>
      <c r="D1077" s="177"/>
      <c r="E1077" s="177"/>
      <c r="F1077" s="255"/>
      <c r="G1077" s="240"/>
      <c r="H1077" s="165"/>
      <c r="I1077" s="182"/>
      <c r="J1077" s="182"/>
    </row>
    <row r="1078" spans="1:10" ht="21.75">
      <c r="A1078" s="163"/>
      <c r="B1078" s="165"/>
      <c r="C1078" s="177"/>
      <c r="D1078" s="177"/>
      <c r="E1078" s="177"/>
      <c r="F1078" s="255"/>
      <c r="G1078" s="240"/>
      <c r="H1078" s="165"/>
      <c r="I1078" s="182"/>
      <c r="J1078" s="182"/>
    </row>
    <row r="1079" spans="1:10" ht="21.75">
      <c r="A1079" s="163"/>
      <c r="B1079" s="165"/>
      <c r="C1079" s="177"/>
      <c r="D1079" s="177"/>
      <c r="E1079" s="177"/>
      <c r="F1079" s="255"/>
      <c r="G1079" s="240"/>
      <c r="H1079" s="165"/>
      <c r="I1079" s="182"/>
      <c r="J1079" s="182"/>
    </row>
    <row r="1080" spans="1:10" ht="21.75">
      <c r="A1080" s="163"/>
      <c r="B1080" s="165"/>
      <c r="C1080" s="177"/>
      <c r="D1080" s="177"/>
      <c r="E1080" s="177"/>
      <c r="F1080" s="255"/>
      <c r="G1080" s="240"/>
      <c r="H1080" s="165"/>
      <c r="I1080" s="182"/>
      <c r="J1080" s="182"/>
    </row>
    <row r="1081" spans="1:10" ht="21.75">
      <c r="A1081" s="163"/>
      <c r="B1081" s="165"/>
      <c r="C1081" s="177"/>
      <c r="D1081" s="177"/>
      <c r="E1081" s="177"/>
      <c r="F1081" s="255"/>
      <c r="G1081" s="240"/>
      <c r="H1081" s="165"/>
      <c r="I1081" s="182"/>
      <c r="J1081" s="182"/>
    </row>
    <row r="1082" spans="1:10" ht="21.75">
      <c r="A1082" s="163"/>
      <c r="B1082" s="165"/>
      <c r="C1082" s="177"/>
      <c r="D1082" s="177"/>
      <c r="E1082" s="177"/>
      <c r="F1082" s="255"/>
      <c r="G1082" s="240"/>
      <c r="H1082" s="165"/>
      <c r="I1082" s="182"/>
      <c r="J1082" s="182"/>
    </row>
    <row r="1083" spans="1:10" ht="21.75">
      <c r="A1083" s="163"/>
      <c r="B1083" s="165"/>
      <c r="C1083" s="177"/>
      <c r="D1083" s="177"/>
      <c r="E1083" s="177"/>
      <c r="F1083" s="255"/>
      <c r="G1083" s="240"/>
      <c r="H1083" s="165"/>
      <c r="I1083" s="182"/>
      <c r="J1083" s="182"/>
    </row>
    <row r="1084" spans="1:10" ht="21.75">
      <c r="A1084" s="163"/>
      <c r="B1084" s="165"/>
      <c r="C1084" s="177"/>
      <c r="D1084" s="177"/>
      <c r="E1084" s="177"/>
      <c r="F1084" s="255"/>
      <c r="G1084" s="240"/>
      <c r="H1084" s="165"/>
      <c r="I1084" s="182"/>
      <c r="J1084" s="182"/>
    </row>
    <row r="1085" spans="1:10" ht="21.75">
      <c r="A1085" s="163"/>
      <c r="B1085" s="165"/>
      <c r="C1085" s="177"/>
      <c r="D1085" s="177"/>
      <c r="E1085" s="177"/>
      <c r="F1085" s="255"/>
      <c r="G1085" s="240"/>
      <c r="H1085" s="165"/>
      <c r="I1085" s="182"/>
      <c r="J1085" s="182"/>
    </row>
    <row r="1086" spans="1:10" ht="21.75">
      <c r="A1086" s="163"/>
      <c r="B1086" s="165"/>
      <c r="C1086" s="177"/>
      <c r="D1086" s="177"/>
      <c r="E1086" s="177"/>
      <c r="F1086" s="255"/>
      <c r="G1086" s="240"/>
      <c r="H1086" s="165"/>
      <c r="I1086" s="182"/>
      <c r="J1086" s="182"/>
    </row>
    <row r="1087" spans="1:10" ht="21.75">
      <c r="A1087" s="163"/>
      <c r="B1087" s="165"/>
      <c r="C1087" s="177"/>
      <c r="D1087" s="177"/>
      <c r="E1087" s="177"/>
      <c r="F1087" s="255"/>
      <c r="G1087" s="240"/>
      <c r="H1087" s="165"/>
      <c r="I1087" s="182"/>
      <c r="J1087" s="182"/>
    </row>
    <row r="1088" spans="1:10" ht="21.75">
      <c r="A1088" s="163"/>
      <c r="B1088" s="165"/>
      <c r="C1088" s="177"/>
      <c r="D1088" s="177"/>
      <c r="E1088" s="177"/>
      <c r="F1088" s="255"/>
      <c r="G1088" s="240"/>
      <c r="H1088" s="165"/>
      <c r="I1088" s="182"/>
      <c r="J1088" s="182"/>
    </row>
    <row r="1089" spans="1:10" ht="21.75">
      <c r="A1089" s="163"/>
      <c r="B1089" s="165"/>
      <c r="C1089" s="177"/>
      <c r="D1089" s="177"/>
      <c r="E1089" s="177"/>
      <c r="F1089" s="255"/>
      <c r="G1089" s="240"/>
      <c r="H1089" s="165"/>
      <c r="I1089" s="182"/>
      <c r="J1089" s="182"/>
    </row>
    <row r="1090" spans="1:10" ht="21.75">
      <c r="A1090" s="163"/>
      <c r="B1090" s="165"/>
      <c r="C1090" s="177"/>
      <c r="D1090" s="177"/>
      <c r="E1090" s="177"/>
      <c r="F1090" s="255"/>
      <c r="G1090" s="240"/>
      <c r="H1090" s="165"/>
      <c r="I1090" s="182"/>
      <c r="J1090" s="182"/>
    </row>
    <row r="1091" spans="1:10" ht="21.75">
      <c r="A1091" s="163"/>
      <c r="B1091" s="165"/>
      <c r="C1091" s="177"/>
      <c r="D1091" s="177"/>
      <c r="E1091" s="177"/>
      <c r="F1091" s="255"/>
      <c r="G1091" s="240"/>
      <c r="H1091" s="165"/>
      <c r="I1091" s="182"/>
      <c r="J1091" s="182"/>
    </row>
    <row r="1092" spans="1:10" ht="21.75">
      <c r="A1092" s="163"/>
      <c r="B1092" s="165"/>
      <c r="C1092" s="177"/>
      <c r="D1092" s="177"/>
      <c r="E1092" s="177"/>
      <c r="F1092" s="255"/>
      <c r="G1092" s="240"/>
      <c r="H1092" s="165"/>
      <c r="I1092" s="182"/>
      <c r="J1092" s="182"/>
    </row>
    <row r="1093" spans="1:10" ht="21.75">
      <c r="A1093" s="163"/>
      <c r="B1093" s="165"/>
      <c r="C1093" s="177"/>
      <c r="D1093" s="177"/>
      <c r="E1093" s="177"/>
      <c r="F1093" s="255"/>
      <c r="G1093" s="240"/>
      <c r="H1093" s="165"/>
      <c r="I1093" s="182"/>
      <c r="J1093" s="182"/>
    </row>
    <row r="1094" spans="1:10" ht="21.75">
      <c r="A1094" s="163"/>
      <c r="B1094" s="165"/>
      <c r="C1094" s="177"/>
      <c r="D1094" s="177"/>
      <c r="E1094" s="177"/>
      <c r="F1094" s="255"/>
      <c r="G1094" s="240"/>
      <c r="H1094" s="165"/>
      <c r="I1094" s="182"/>
      <c r="J1094" s="182"/>
    </row>
    <row r="1095" spans="1:10" ht="21.75">
      <c r="A1095" s="163"/>
      <c r="B1095" s="165"/>
      <c r="C1095" s="177"/>
      <c r="D1095" s="177"/>
      <c r="E1095" s="177"/>
      <c r="F1095" s="255"/>
      <c r="G1095" s="240"/>
      <c r="H1095" s="165"/>
      <c r="I1095" s="182"/>
      <c r="J1095" s="182"/>
    </row>
    <row r="1096" spans="1:10" ht="21.75">
      <c r="A1096" s="163"/>
      <c r="B1096" s="165"/>
      <c r="C1096" s="177"/>
      <c r="D1096" s="177"/>
      <c r="E1096" s="177"/>
      <c r="F1096" s="255"/>
      <c r="G1096" s="240"/>
      <c r="H1096" s="165"/>
      <c r="I1096" s="182"/>
      <c r="J1096" s="182"/>
    </row>
    <row r="1097" spans="1:10" ht="21.75">
      <c r="A1097" s="163"/>
      <c r="B1097" s="165"/>
      <c r="C1097" s="177"/>
      <c r="D1097" s="177"/>
      <c r="E1097" s="177"/>
      <c r="F1097" s="255"/>
      <c r="G1097" s="240"/>
      <c r="H1097" s="165"/>
      <c r="I1097" s="182"/>
      <c r="J1097" s="182"/>
    </row>
    <row r="1098" spans="1:10" ht="21.75">
      <c r="A1098" s="163"/>
      <c r="B1098" s="165"/>
      <c r="C1098" s="177"/>
      <c r="D1098" s="177"/>
      <c r="E1098" s="177"/>
      <c r="F1098" s="255"/>
      <c r="G1098" s="240"/>
      <c r="H1098" s="165"/>
      <c r="I1098" s="182"/>
      <c r="J1098" s="182"/>
    </row>
    <row r="1099" spans="1:10" ht="21.75">
      <c r="A1099" s="163"/>
      <c r="B1099" s="165"/>
      <c r="C1099" s="177"/>
      <c r="D1099" s="177"/>
      <c r="E1099" s="177"/>
      <c r="F1099" s="255"/>
      <c r="G1099" s="240"/>
      <c r="H1099" s="165"/>
      <c r="I1099" s="182"/>
      <c r="J1099" s="182"/>
    </row>
    <row r="1100" spans="1:10" ht="21.75">
      <c r="A1100" s="163"/>
      <c r="B1100" s="165"/>
      <c r="C1100" s="177"/>
      <c r="D1100" s="177"/>
      <c r="E1100" s="177"/>
      <c r="F1100" s="255"/>
      <c r="G1100" s="240"/>
      <c r="H1100" s="165"/>
      <c r="I1100" s="182"/>
      <c r="J1100" s="182"/>
    </row>
    <row r="1101" spans="1:10" ht="21.75">
      <c r="A1101" s="163"/>
      <c r="B1101" s="165"/>
      <c r="C1101" s="177"/>
      <c r="D1101" s="177"/>
      <c r="E1101" s="177"/>
      <c r="F1101" s="255"/>
      <c r="G1101" s="240"/>
      <c r="H1101" s="165"/>
      <c r="I1101" s="182"/>
      <c r="J1101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84" zoomScaleNormal="84" zoomScalePageLayoutView="0" workbookViewId="0" topLeftCell="A706">
      <selection activeCell="E723" sqref="E723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201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198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08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08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08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08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08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08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08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08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08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08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08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08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08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08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08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08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08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08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08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08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08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08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08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08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08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08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09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1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08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08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08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08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08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08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08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08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08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08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08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08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08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08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08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08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08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08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08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09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1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08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08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08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08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08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08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08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08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08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08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08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08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08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08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08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08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08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08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08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08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08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09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1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08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08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08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08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08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08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08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08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08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08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08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08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08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08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08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08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08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08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08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08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08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08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08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08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08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09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1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08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08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08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08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08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08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08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08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08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08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08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08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08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08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08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08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08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08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08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08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08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08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08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08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08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08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08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08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08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08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08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08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08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08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09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1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08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08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08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08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08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08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08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08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08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08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08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08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08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08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08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08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08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08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08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08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08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08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08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08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08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08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08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08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08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08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08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08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08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08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09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1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08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08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08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08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08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08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08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08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08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08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08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08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08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08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08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08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08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08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08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09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08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08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08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08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08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08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08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08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08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08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08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08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08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08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08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08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08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08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08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08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08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08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08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09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08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08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08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08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08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08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08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08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08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08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08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08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08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08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08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08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08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08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08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08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2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08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08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08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08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08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08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08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0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08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08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08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08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3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3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3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08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08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08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08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08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08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08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08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08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08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08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08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08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08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08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08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08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08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08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08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08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08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08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08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08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0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08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08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08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08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08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08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08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08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08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08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08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08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08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08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08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08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08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08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08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08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08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08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08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08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08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08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08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08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08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0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08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08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08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08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08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08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08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08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08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08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08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08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08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08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08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08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08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08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08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08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08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08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08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08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08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08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08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08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08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08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08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08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08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08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09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08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08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08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08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08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08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08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08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08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08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08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08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08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08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08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08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08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08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08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08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08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08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08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08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08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08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08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08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08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08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08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4" customFormat="1" ht="24">
      <c r="B524" s="185">
        <v>1</v>
      </c>
      <c r="C524" s="186">
        <v>21276</v>
      </c>
      <c r="D524" s="187">
        <v>405.03</v>
      </c>
      <c r="E524" s="188">
        <v>0.927</v>
      </c>
      <c r="F524" s="189">
        <f t="shared" si="55"/>
        <v>0.0800928</v>
      </c>
      <c r="G524" s="188">
        <f t="shared" si="56"/>
        <v>38.745400000000004</v>
      </c>
      <c r="H524" s="189">
        <f t="shared" si="57"/>
        <v>3.1032275731200003</v>
      </c>
      <c r="I524" s="197" t="s">
        <v>141</v>
      </c>
      <c r="J524" s="187">
        <v>42.89624</v>
      </c>
      <c r="K524" s="187">
        <v>35.50117</v>
      </c>
      <c r="L524" s="187">
        <v>37.83879</v>
      </c>
      <c r="M524" s="190"/>
      <c r="N524" s="190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198" customFormat="1" ht="24.75" thickBot="1">
      <c r="B558" s="199">
        <v>35</v>
      </c>
      <c r="C558" s="200">
        <v>21633</v>
      </c>
      <c r="D558" s="201">
        <v>404.87</v>
      </c>
      <c r="E558" s="202">
        <v>0.137</v>
      </c>
      <c r="F558" s="203">
        <f t="shared" si="55"/>
        <v>0.011836800000000001</v>
      </c>
      <c r="G558" s="202">
        <f t="shared" si="56"/>
        <v>19.56036</v>
      </c>
      <c r="H558" s="203">
        <f t="shared" si="57"/>
        <v>0.23153206924800002</v>
      </c>
      <c r="I558" s="204" t="s">
        <v>162</v>
      </c>
      <c r="J558" s="201">
        <v>28.53902</v>
      </c>
      <c r="K558" s="201">
        <v>13.02083</v>
      </c>
      <c r="L558" s="201">
        <v>17.12123</v>
      </c>
      <c r="M558" s="205"/>
      <c r="N558" s="205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74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198" customFormat="1" ht="24.75" thickBot="1">
      <c r="B592" s="199">
        <v>34</v>
      </c>
      <c r="C592" s="200">
        <v>21999</v>
      </c>
      <c r="D592" s="201">
        <v>404.56</v>
      </c>
      <c r="E592" s="202">
        <v>0.237</v>
      </c>
      <c r="F592" s="203">
        <f t="shared" si="58"/>
        <v>0.0204768</v>
      </c>
      <c r="G592" s="202">
        <f t="shared" si="59"/>
        <v>12.006923333333333</v>
      </c>
      <c r="H592" s="203">
        <f t="shared" si="60"/>
        <v>0.24586336771199999</v>
      </c>
      <c r="I592" s="239" t="s">
        <v>161</v>
      </c>
      <c r="J592" s="201">
        <v>11.04649</v>
      </c>
      <c r="K592" s="201">
        <v>9.05278</v>
      </c>
      <c r="L592" s="201">
        <v>15.9215</v>
      </c>
      <c r="M592" s="205"/>
      <c r="N592" s="205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200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198" customFormat="1" ht="24.75" thickBot="1">
      <c r="B628" s="199">
        <v>36</v>
      </c>
      <c r="C628" s="200">
        <v>22367</v>
      </c>
      <c r="D628" s="201">
        <v>404.82</v>
      </c>
      <c r="E628" s="202">
        <v>1.286</v>
      </c>
      <c r="F628" s="203">
        <f t="shared" si="58"/>
        <v>0.11111040000000001</v>
      </c>
      <c r="G628" s="202"/>
      <c r="H628" s="203"/>
      <c r="I628" s="239" t="s">
        <v>169</v>
      </c>
      <c r="J628" s="201">
        <v>0</v>
      </c>
      <c r="K628" s="201">
        <v>0</v>
      </c>
      <c r="L628" s="201">
        <v>0</v>
      </c>
      <c r="M628" s="205"/>
      <c r="N628" s="202">
        <f>+AVERAGE(J628:L628)</f>
        <v>0</v>
      </c>
      <c r="O628" s="203">
        <f>N628*F628</f>
        <v>0</v>
      </c>
    </row>
    <row r="629" spans="1:15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I629" s="84" t="s">
        <v>141</v>
      </c>
      <c r="J629" s="61">
        <v>0</v>
      </c>
      <c r="K629" s="61">
        <v>0</v>
      </c>
      <c r="L629" s="61">
        <v>0</v>
      </c>
      <c r="M629" s="15"/>
      <c r="N629" s="77">
        <f>+AVERAGE(J629:L629)</f>
        <v>0</v>
      </c>
      <c r="O629" s="60">
        <f>N629*F629</f>
        <v>0</v>
      </c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>
        <f aca="true" t="shared" si="61" ref="G630:G637">+AVERAGE(J630:L630)</f>
        <v>2.8763733333333334</v>
      </c>
      <c r="H630" s="60">
        <f aca="true" t="shared" si="62" ref="H630:H637">G630*F630</f>
        <v>1.0067490754560002</v>
      </c>
      <c r="I630" s="10" t="s">
        <v>142</v>
      </c>
      <c r="J630" s="61">
        <v>8.62912</v>
      </c>
      <c r="K630" s="61">
        <v>0</v>
      </c>
      <c r="L630" s="61">
        <v>0</v>
      </c>
      <c r="M630" s="15"/>
      <c r="N630" s="15"/>
    </row>
    <row r="631" spans="1:14" ht="24">
      <c r="A631" s="11"/>
      <c r="B631" s="136">
        <v>3</v>
      </c>
      <c r="C631" s="85">
        <v>22406</v>
      </c>
      <c r="D631" s="61">
        <v>406.35</v>
      </c>
      <c r="E631" s="77">
        <v>32.223</v>
      </c>
      <c r="F631" s="60">
        <f t="shared" si="58"/>
        <v>2.7840672</v>
      </c>
      <c r="G631" s="77">
        <f t="shared" si="61"/>
        <v>224.05161999999999</v>
      </c>
      <c r="H631" s="60">
        <f t="shared" si="62"/>
        <v>623.774766348864</v>
      </c>
      <c r="I631" s="10" t="s">
        <v>143</v>
      </c>
      <c r="J631" s="61">
        <v>228.14237</v>
      </c>
      <c r="K631" s="61">
        <v>231.70655</v>
      </c>
      <c r="L631" s="61">
        <v>212.30594</v>
      </c>
      <c r="M631" s="15"/>
      <c r="N631" s="15"/>
    </row>
    <row r="632" spans="1:14" ht="24">
      <c r="A632" s="11"/>
      <c r="B632" s="136">
        <v>4</v>
      </c>
      <c r="C632" s="85">
        <v>22419</v>
      </c>
      <c r="D632" s="61">
        <v>405.88</v>
      </c>
      <c r="E632" s="77">
        <v>23.246</v>
      </c>
      <c r="F632" s="60">
        <f t="shared" si="58"/>
        <v>2.0084544</v>
      </c>
      <c r="G632" s="77">
        <f t="shared" si="61"/>
        <v>668.8001700000001</v>
      </c>
      <c r="H632" s="60">
        <f t="shared" si="62"/>
        <v>1343.2546441572483</v>
      </c>
      <c r="I632" s="10" t="s">
        <v>144</v>
      </c>
      <c r="J632" s="61">
        <v>670.21216</v>
      </c>
      <c r="K632" s="61">
        <v>604.79696</v>
      </c>
      <c r="L632" s="61">
        <v>731.39139</v>
      </c>
      <c r="M632" s="15"/>
      <c r="N632" s="15"/>
    </row>
    <row r="633" spans="1:14" ht="24">
      <c r="A633" s="11"/>
      <c r="B633" s="136">
        <v>5</v>
      </c>
      <c r="C633" s="85">
        <v>22424</v>
      </c>
      <c r="D633" s="61">
        <v>405.73</v>
      </c>
      <c r="E633" s="77">
        <v>18.04</v>
      </c>
      <c r="F633" s="60">
        <f t="shared" si="58"/>
        <v>1.558656</v>
      </c>
      <c r="G633" s="77">
        <f t="shared" si="61"/>
        <v>516.1137266666666</v>
      </c>
      <c r="H633" s="60">
        <f t="shared" si="62"/>
        <v>804.44375675136</v>
      </c>
      <c r="I633" s="10" t="s">
        <v>116</v>
      </c>
      <c r="J633" s="61">
        <v>515.4264</v>
      </c>
      <c r="K633" s="61">
        <v>511.79592</v>
      </c>
      <c r="L633" s="61">
        <v>521.11886</v>
      </c>
      <c r="M633" s="15"/>
      <c r="N633" s="15"/>
    </row>
    <row r="634" spans="1:14" ht="24">
      <c r="A634" s="11"/>
      <c r="B634" s="136">
        <v>6</v>
      </c>
      <c r="C634" s="85">
        <v>22426</v>
      </c>
      <c r="D634" s="61">
        <v>406.07</v>
      </c>
      <c r="E634" s="77">
        <v>26.62</v>
      </c>
      <c r="F634" s="60">
        <f t="shared" si="58"/>
        <v>2.2999680000000002</v>
      </c>
      <c r="G634" s="77">
        <f t="shared" si="61"/>
        <v>301.08415666666673</v>
      </c>
      <c r="H634" s="60">
        <f t="shared" si="62"/>
        <v>692.4839256403202</v>
      </c>
      <c r="I634" s="10" t="s">
        <v>117</v>
      </c>
      <c r="J634" s="61">
        <v>318.85189</v>
      </c>
      <c r="K634" s="61">
        <v>300.10142</v>
      </c>
      <c r="L634" s="61">
        <v>284.29916</v>
      </c>
      <c r="M634" s="15"/>
      <c r="N634" s="15"/>
    </row>
    <row r="635" spans="1:14" ht="24">
      <c r="A635" s="11"/>
      <c r="B635" s="136">
        <v>7</v>
      </c>
      <c r="C635" s="85">
        <v>22440</v>
      </c>
      <c r="D635" s="61">
        <v>405.62</v>
      </c>
      <c r="E635" s="77">
        <v>14.394</v>
      </c>
      <c r="F635" s="60">
        <f t="shared" si="58"/>
        <v>1.2436416000000001</v>
      </c>
      <c r="G635" s="77">
        <f t="shared" si="61"/>
        <v>305.24165</v>
      </c>
      <c r="H635" s="60">
        <f t="shared" si="62"/>
        <v>379.61121399264005</v>
      </c>
      <c r="I635" s="10" t="s">
        <v>146</v>
      </c>
      <c r="J635" s="61">
        <v>277.45103</v>
      </c>
      <c r="K635" s="61">
        <v>303.57638</v>
      </c>
      <c r="L635" s="61">
        <v>334.69754</v>
      </c>
      <c r="M635" s="15"/>
      <c r="N635" s="15"/>
    </row>
    <row r="636" spans="1:14" ht="24">
      <c r="A636" s="11"/>
      <c r="B636" s="136">
        <v>8</v>
      </c>
      <c r="C636" s="85">
        <v>22450</v>
      </c>
      <c r="D636" s="61">
        <v>405.55</v>
      </c>
      <c r="E636" s="77">
        <v>15.863</v>
      </c>
      <c r="F636" s="60">
        <f t="shared" si="58"/>
        <v>1.3705632</v>
      </c>
      <c r="G636" s="77">
        <f t="shared" si="61"/>
        <v>137.07447</v>
      </c>
      <c r="H636" s="60">
        <f t="shared" si="62"/>
        <v>187.869224241504</v>
      </c>
      <c r="I636" s="10" t="s">
        <v>145</v>
      </c>
      <c r="J636" s="61">
        <v>127.00619</v>
      </c>
      <c r="K636" s="61">
        <v>135.19786</v>
      </c>
      <c r="L636" s="61">
        <v>149.01936</v>
      </c>
      <c r="M636" s="15"/>
      <c r="N636" s="15"/>
    </row>
    <row r="637" spans="1:14" ht="24">
      <c r="A637" s="11"/>
      <c r="B637" s="136">
        <v>9</v>
      </c>
      <c r="C637" s="85">
        <v>22454</v>
      </c>
      <c r="D637" s="61">
        <v>406.38</v>
      </c>
      <c r="E637" s="77">
        <v>38.997</v>
      </c>
      <c r="F637" s="60">
        <f t="shared" si="58"/>
        <v>3.3693408000000002</v>
      </c>
      <c r="G637" s="77">
        <f t="shared" si="61"/>
        <v>376.96336333333335</v>
      </c>
      <c r="H637" s="60">
        <f t="shared" si="62"/>
        <v>1270.1180401842241</v>
      </c>
      <c r="I637" s="10" t="s">
        <v>118</v>
      </c>
      <c r="J637" s="61">
        <v>363.13847</v>
      </c>
      <c r="K637" s="61">
        <v>380.46706</v>
      </c>
      <c r="L637" s="61">
        <v>387.28456</v>
      </c>
      <c r="M637" s="15"/>
      <c r="N637" s="15"/>
    </row>
    <row r="638" spans="1:14" ht="24">
      <c r="A638" s="11"/>
      <c r="B638" s="136">
        <v>10</v>
      </c>
      <c r="C638" s="126">
        <v>22473</v>
      </c>
      <c r="D638" s="61">
        <v>405.82</v>
      </c>
      <c r="E638" s="77">
        <v>18.436</v>
      </c>
      <c r="F638" s="60">
        <f t="shared" si="58"/>
        <v>1.5928704</v>
      </c>
      <c r="G638" s="77">
        <f aca="true" t="shared" si="63" ref="G638:G720">+AVERAGE(J638:L638)</f>
        <v>17.50866</v>
      </c>
      <c r="H638" s="60">
        <f aca="true" t="shared" si="64" ref="H638:H720">G638*F638</f>
        <v>27.889026257664</v>
      </c>
      <c r="I638" s="10" t="s">
        <v>119</v>
      </c>
      <c r="J638" s="8">
        <v>16.87567</v>
      </c>
      <c r="K638" s="8">
        <v>18.34428</v>
      </c>
      <c r="L638" s="61">
        <v>17.30603</v>
      </c>
      <c r="M638" s="15"/>
      <c r="N638" s="15"/>
    </row>
    <row r="639" spans="1:14" ht="24">
      <c r="A639" s="11"/>
      <c r="B639" s="136">
        <v>11</v>
      </c>
      <c r="C639" s="85">
        <v>22483</v>
      </c>
      <c r="D639" s="61">
        <v>406.43</v>
      </c>
      <c r="E639" s="77">
        <v>42.155</v>
      </c>
      <c r="F639" s="60">
        <f t="shared" si="58"/>
        <v>3.642192</v>
      </c>
      <c r="G639" s="77">
        <f t="shared" si="63"/>
        <v>241.0936833333333</v>
      </c>
      <c r="H639" s="60">
        <f t="shared" si="64"/>
        <v>878.1094846871999</v>
      </c>
      <c r="I639" s="10" t="s">
        <v>147</v>
      </c>
      <c r="J639" s="61">
        <v>247.93159</v>
      </c>
      <c r="K639" s="61">
        <v>255.86354</v>
      </c>
      <c r="L639" s="61">
        <v>219.48592</v>
      </c>
      <c r="M639" s="15"/>
      <c r="N639" s="15"/>
    </row>
    <row r="640" spans="1:14" ht="24">
      <c r="A640" s="11"/>
      <c r="B640" s="136">
        <v>12</v>
      </c>
      <c r="C640" s="85">
        <v>22484</v>
      </c>
      <c r="D640" s="61">
        <v>406.83</v>
      </c>
      <c r="E640" s="77">
        <v>56.502</v>
      </c>
      <c r="F640" s="60">
        <f t="shared" si="58"/>
        <v>4.8817728</v>
      </c>
      <c r="G640" s="77">
        <f t="shared" si="63"/>
        <v>271.15147666666667</v>
      </c>
      <c r="H640" s="60">
        <f t="shared" si="64"/>
        <v>1323.699903471168</v>
      </c>
      <c r="I640" s="10" t="s">
        <v>148</v>
      </c>
      <c r="J640" s="61">
        <v>320.22712</v>
      </c>
      <c r="K640" s="61">
        <v>266.82469</v>
      </c>
      <c r="L640" s="61">
        <v>226.40262</v>
      </c>
      <c r="M640" s="15"/>
      <c r="N640" s="15"/>
    </row>
    <row r="641" spans="1:14" ht="24">
      <c r="A641" s="11"/>
      <c r="B641" s="136">
        <v>13</v>
      </c>
      <c r="C641" s="126">
        <v>22512</v>
      </c>
      <c r="D641" s="61">
        <v>409.07</v>
      </c>
      <c r="E641" s="77">
        <v>191.861</v>
      </c>
      <c r="F641" s="60">
        <f t="shared" si="58"/>
        <v>16.5767904</v>
      </c>
      <c r="G641" s="77">
        <f t="shared" si="63"/>
        <v>593.25397</v>
      </c>
      <c r="H641" s="60">
        <f t="shared" si="64"/>
        <v>9834.246714657887</v>
      </c>
      <c r="I641" s="10" t="s">
        <v>149</v>
      </c>
      <c r="J641" s="8">
        <v>612.4789</v>
      </c>
      <c r="K641" s="8">
        <v>575.77627</v>
      </c>
      <c r="L641" s="8">
        <v>591.50674</v>
      </c>
      <c r="M641" s="15"/>
      <c r="N641" s="15"/>
    </row>
    <row r="642" spans="1:14" ht="24">
      <c r="A642" s="11"/>
      <c r="B642" s="136">
        <v>14</v>
      </c>
      <c r="C642" s="85">
        <v>22515</v>
      </c>
      <c r="D642" s="61">
        <v>407.3</v>
      </c>
      <c r="E642" s="77">
        <v>71.629</v>
      </c>
      <c r="F642" s="60">
        <f t="shared" si="58"/>
        <v>6.188745600000001</v>
      </c>
      <c r="G642" s="77">
        <f t="shared" si="63"/>
        <v>389.66428333333334</v>
      </c>
      <c r="H642" s="60">
        <f t="shared" si="64"/>
        <v>2411.5331189563203</v>
      </c>
      <c r="I642" s="10" t="s">
        <v>150</v>
      </c>
      <c r="J642" s="61">
        <v>384.36196</v>
      </c>
      <c r="K642" s="61">
        <v>392.48096</v>
      </c>
      <c r="L642" s="61">
        <v>392.14993</v>
      </c>
      <c r="M642" s="15"/>
      <c r="N642" s="15"/>
    </row>
    <row r="643" spans="1:14" ht="24">
      <c r="A643" s="11"/>
      <c r="B643" s="136">
        <v>15</v>
      </c>
      <c r="C643" s="85">
        <v>22521</v>
      </c>
      <c r="D643" s="61">
        <v>407.75</v>
      </c>
      <c r="E643" s="77">
        <v>101.607</v>
      </c>
      <c r="F643" s="60">
        <f t="shared" si="58"/>
        <v>8.7788448</v>
      </c>
      <c r="G643" s="77">
        <f t="shared" si="63"/>
        <v>310.68743666666666</v>
      </c>
      <c r="H643" s="60">
        <f t="shared" si="64"/>
        <v>2727.476787806496</v>
      </c>
      <c r="I643" s="10" t="s">
        <v>151</v>
      </c>
      <c r="J643" s="61">
        <v>360.56214</v>
      </c>
      <c r="K643" s="61">
        <v>291.23755</v>
      </c>
      <c r="L643" s="61">
        <v>280.26262</v>
      </c>
      <c r="M643" s="15"/>
      <c r="N643" s="15"/>
    </row>
    <row r="644" spans="1:14" ht="24">
      <c r="A644" s="11"/>
      <c r="B644" s="136">
        <v>16</v>
      </c>
      <c r="C644" s="85">
        <v>22531</v>
      </c>
      <c r="D644" s="61">
        <v>405.96</v>
      </c>
      <c r="E644" s="77">
        <v>26.192</v>
      </c>
      <c r="F644" s="60">
        <f t="shared" si="58"/>
        <v>2.2629888</v>
      </c>
      <c r="G644" s="77">
        <f t="shared" si="63"/>
        <v>87.39193333333333</v>
      </c>
      <c r="H644" s="60">
        <f t="shared" si="64"/>
        <v>197.76696634368</v>
      </c>
      <c r="I644" s="10" t="s">
        <v>152</v>
      </c>
      <c r="J644" s="61">
        <v>93.58245</v>
      </c>
      <c r="K644" s="61">
        <v>80.6664</v>
      </c>
      <c r="L644" s="61">
        <v>87.92695</v>
      </c>
      <c r="M644" s="15"/>
      <c r="N644" s="15"/>
    </row>
    <row r="645" spans="1:14" ht="24">
      <c r="A645" s="11"/>
      <c r="B645" s="136">
        <v>17</v>
      </c>
      <c r="C645" s="85">
        <v>22537</v>
      </c>
      <c r="D645" s="61">
        <v>406.37</v>
      </c>
      <c r="E645" s="77">
        <v>36.949</v>
      </c>
      <c r="F645" s="60">
        <f t="shared" si="58"/>
        <v>3.1923936</v>
      </c>
      <c r="G645" s="77">
        <f t="shared" si="63"/>
        <v>117.05441</v>
      </c>
      <c r="H645" s="60">
        <f t="shared" si="64"/>
        <v>373.683749335776</v>
      </c>
      <c r="I645" s="10" t="s">
        <v>153</v>
      </c>
      <c r="J645" s="61">
        <v>122.62434</v>
      </c>
      <c r="K645" s="61">
        <v>115.4328</v>
      </c>
      <c r="L645" s="61">
        <v>113.10609</v>
      </c>
      <c r="M645" s="15"/>
      <c r="N645" s="15"/>
    </row>
    <row r="646" spans="1:14" ht="24">
      <c r="A646" s="11"/>
      <c r="B646" s="136">
        <v>18</v>
      </c>
      <c r="C646" s="85">
        <v>22545</v>
      </c>
      <c r="D646" s="61">
        <v>407.2</v>
      </c>
      <c r="E646" s="77">
        <v>81.117</v>
      </c>
      <c r="F646" s="60">
        <f t="shared" si="58"/>
        <v>7.0085088</v>
      </c>
      <c r="G646" s="77">
        <f t="shared" si="63"/>
        <v>224.1688333333333</v>
      </c>
      <c r="H646" s="60">
        <f t="shared" si="64"/>
        <v>1571.0892411024</v>
      </c>
      <c r="I646" s="10" t="s">
        <v>154</v>
      </c>
      <c r="J646" s="61">
        <v>199.01712</v>
      </c>
      <c r="K646" s="61">
        <v>214.67335</v>
      </c>
      <c r="L646" s="61">
        <v>258.81603</v>
      </c>
      <c r="M646" s="15"/>
      <c r="N646" s="15"/>
    </row>
    <row r="647" spans="1:14" ht="24">
      <c r="A647" s="11"/>
      <c r="B647" s="136">
        <v>19</v>
      </c>
      <c r="C647" s="85">
        <v>22557</v>
      </c>
      <c r="D647" s="61">
        <v>408.37</v>
      </c>
      <c r="E647" s="77">
        <v>143.123</v>
      </c>
      <c r="F647" s="60">
        <f t="shared" si="58"/>
        <v>12.3658272</v>
      </c>
      <c r="G647" s="77">
        <f t="shared" si="63"/>
        <v>462.64253</v>
      </c>
      <c r="H647" s="60">
        <f t="shared" si="64"/>
        <v>5720.957581350816</v>
      </c>
      <c r="I647" s="10" t="s">
        <v>155</v>
      </c>
      <c r="J647" s="61">
        <v>427.6023</v>
      </c>
      <c r="K647" s="61">
        <v>440.28619</v>
      </c>
      <c r="L647" s="61">
        <v>520.0391</v>
      </c>
      <c r="M647" s="15"/>
      <c r="N647" s="15"/>
    </row>
    <row r="648" spans="1:14" ht="24">
      <c r="A648" s="11"/>
      <c r="B648" s="136">
        <v>20</v>
      </c>
      <c r="C648" s="85">
        <v>22578</v>
      </c>
      <c r="D648" s="61">
        <v>408.06</v>
      </c>
      <c r="E648" s="77">
        <v>118.183</v>
      </c>
      <c r="F648" s="60">
        <f t="shared" si="58"/>
        <v>10.211011200000002</v>
      </c>
      <c r="G648" s="77">
        <f t="shared" si="63"/>
        <v>598.0098233333333</v>
      </c>
      <c r="H648" s="60">
        <f t="shared" si="64"/>
        <v>6106.2850037666885</v>
      </c>
      <c r="I648" s="10" t="s">
        <v>156</v>
      </c>
      <c r="J648" s="61">
        <v>723.34103</v>
      </c>
      <c r="K648" s="61">
        <v>492.00747</v>
      </c>
      <c r="L648" s="61">
        <v>578.68097</v>
      </c>
      <c r="M648" s="15"/>
      <c r="N648" s="15"/>
    </row>
    <row r="649" spans="1:14" ht="24">
      <c r="A649" s="11"/>
      <c r="B649" s="136">
        <v>21</v>
      </c>
      <c r="C649" s="85">
        <v>22579</v>
      </c>
      <c r="D649" s="61">
        <v>408.42</v>
      </c>
      <c r="E649" s="77">
        <v>136.551</v>
      </c>
      <c r="F649" s="60">
        <f t="shared" si="58"/>
        <v>11.7980064</v>
      </c>
      <c r="G649" s="77">
        <f t="shared" si="63"/>
        <v>351.86753666666664</v>
      </c>
      <c r="H649" s="60">
        <f t="shared" si="64"/>
        <v>4151.335449545568</v>
      </c>
      <c r="I649" s="10" t="s">
        <v>110</v>
      </c>
      <c r="J649" s="61">
        <v>331.75103</v>
      </c>
      <c r="K649" s="61">
        <v>413.93867</v>
      </c>
      <c r="L649" s="61">
        <v>309.91291</v>
      </c>
      <c r="M649" s="15"/>
      <c r="N649" s="15"/>
    </row>
    <row r="650" spans="1:14" ht="24">
      <c r="A650" s="11"/>
      <c r="B650" s="136">
        <v>22</v>
      </c>
      <c r="C650" s="85">
        <v>22594</v>
      </c>
      <c r="D650" s="61">
        <v>406.18</v>
      </c>
      <c r="E650" s="77">
        <v>29.94</v>
      </c>
      <c r="F650" s="60">
        <f t="shared" si="58"/>
        <v>2.5868160000000002</v>
      </c>
      <c r="G650" s="77">
        <f t="shared" si="63"/>
        <v>106.59839</v>
      </c>
      <c r="H650" s="60">
        <f t="shared" si="64"/>
        <v>275.75042082624003</v>
      </c>
      <c r="I650" s="10" t="s">
        <v>111</v>
      </c>
      <c r="J650" s="61">
        <v>104.31739</v>
      </c>
      <c r="K650" s="61">
        <v>97.23588</v>
      </c>
      <c r="L650" s="61">
        <v>118.2419</v>
      </c>
      <c r="M650" s="15"/>
      <c r="N650" s="15"/>
    </row>
    <row r="651" spans="1:14" ht="24">
      <c r="A651" s="11"/>
      <c r="B651" s="136">
        <v>23</v>
      </c>
      <c r="C651" s="85">
        <v>22601</v>
      </c>
      <c r="D651" s="61">
        <v>406.36</v>
      </c>
      <c r="E651" s="77">
        <v>39.044</v>
      </c>
      <c r="F651" s="60">
        <f t="shared" si="58"/>
        <v>3.3734016</v>
      </c>
      <c r="G651" s="77">
        <f t="shared" si="63"/>
        <v>160.23618333333334</v>
      </c>
      <c r="H651" s="60">
        <f t="shared" si="64"/>
        <v>540.54099723456</v>
      </c>
      <c r="I651" s="10" t="s">
        <v>157</v>
      </c>
      <c r="J651" s="61">
        <v>129.69496</v>
      </c>
      <c r="K651" s="61">
        <v>154.12905</v>
      </c>
      <c r="L651" s="61">
        <v>196.88454</v>
      </c>
      <c r="M651" s="15"/>
      <c r="N651" s="15"/>
    </row>
    <row r="652" spans="1:14" ht="24">
      <c r="A652" s="11"/>
      <c r="B652" s="136">
        <v>24</v>
      </c>
      <c r="C652" s="85">
        <v>22608</v>
      </c>
      <c r="D652" s="61">
        <v>406.12</v>
      </c>
      <c r="E652" s="77">
        <v>24.986</v>
      </c>
      <c r="F652" s="60">
        <f t="shared" si="58"/>
        <v>2.1587904</v>
      </c>
      <c r="G652" s="77">
        <f t="shared" si="63"/>
        <v>113.88232333333333</v>
      </c>
      <c r="H652" s="60">
        <f t="shared" si="64"/>
        <v>245.84806634169598</v>
      </c>
      <c r="I652" s="10" t="s">
        <v>136</v>
      </c>
      <c r="J652" s="61">
        <v>91.74896</v>
      </c>
      <c r="K652" s="61">
        <v>101.96623</v>
      </c>
      <c r="L652" s="61">
        <v>147.93178</v>
      </c>
      <c r="M652" s="15"/>
      <c r="N652" s="15"/>
    </row>
    <row r="653" spans="1:14" ht="24">
      <c r="A653" s="11"/>
      <c r="B653" s="136">
        <v>25</v>
      </c>
      <c r="C653" s="85">
        <v>22621</v>
      </c>
      <c r="D653" s="61">
        <v>405.92</v>
      </c>
      <c r="E653" s="77">
        <v>25.145</v>
      </c>
      <c r="F653" s="60">
        <f t="shared" si="58"/>
        <v>2.1725280000000002</v>
      </c>
      <c r="G653" s="77">
        <f t="shared" si="63"/>
        <v>68.43110666666666</v>
      </c>
      <c r="H653" s="60">
        <f t="shared" si="64"/>
        <v>148.66849530432</v>
      </c>
      <c r="I653" s="10" t="s">
        <v>113</v>
      </c>
      <c r="J653" s="61">
        <v>66.39428</v>
      </c>
      <c r="K653" s="61">
        <v>73.76342</v>
      </c>
      <c r="L653" s="61">
        <v>65.13562</v>
      </c>
      <c r="M653" s="15"/>
      <c r="N653" s="15"/>
    </row>
    <row r="654" spans="1:14" ht="24">
      <c r="A654" s="11"/>
      <c r="B654" s="136">
        <v>26</v>
      </c>
      <c r="C654" s="85">
        <v>22628</v>
      </c>
      <c r="D654" s="61">
        <v>405.9</v>
      </c>
      <c r="E654" s="77">
        <v>24.877</v>
      </c>
      <c r="F654" s="60">
        <f t="shared" si="58"/>
        <v>2.1493728</v>
      </c>
      <c r="G654" s="77">
        <f t="shared" si="63"/>
        <v>61.18611333333333</v>
      </c>
      <c r="H654" s="60">
        <f t="shared" si="64"/>
        <v>131.511767736384</v>
      </c>
      <c r="I654" s="10" t="s">
        <v>114</v>
      </c>
      <c r="J654" s="61">
        <v>49.20527</v>
      </c>
      <c r="K654" s="61">
        <v>72.07572</v>
      </c>
      <c r="L654" s="61">
        <v>62.27735</v>
      </c>
      <c r="M654" s="15"/>
      <c r="N654" s="15"/>
    </row>
    <row r="655" spans="1:14" ht="24">
      <c r="A655" s="11"/>
      <c r="B655" s="136">
        <v>27</v>
      </c>
      <c r="C655" s="85">
        <v>22634</v>
      </c>
      <c r="D655" s="61">
        <v>405.82</v>
      </c>
      <c r="E655" s="77">
        <v>17.27</v>
      </c>
      <c r="F655" s="60">
        <f t="shared" si="58"/>
        <v>1.4921280000000001</v>
      </c>
      <c r="G655" s="77">
        <f t="shared" si="63"/>
        <v>86.07905333333333</v>
      </c>
      <c r="H655" s="60">
        <f t="shared" si="64"/>
        <v>128.44096569216</v>
      </c>
      <c r="I655" s="10" t="s">
        <v>137</v>
      </c>
      <c r="J655" s="61">
        <v>78.50353</v>
      </c>
      <c r="K655" s="61">
        <v>66.3138</v>
      </c>
      <c r="L655" s="61">
        <v>113.41983</v>
      </c>
      <c r="M655" s="15"/>
      <c r="N655" s="15"/>
    </row>
    <row r="656" spans="1:14" ht="24">
      <c r="A656" s="11"/>
      <c r="B656" s="136">
        <v>28</v>
      </c>
      <c r="C656" s="85">
        <v>22655</v>
      </c>
      <c r="D656" s="61">
        <v>405.85</v>
      </c>
      <c r="E656" s="77">
        <v>21.127</v>
      </c>
      <c r="F656" s="60">
        <f t="shared" si="58"/>
        <v>1.8253728</v>
      </c>
      <c r="G656" s="77">
        <f t="shared" si="63"/>
        <v>144.78651333333332</v>
      </c>
      <c r="H656" s="60">
        <f t="shared" si="64"/>
        <v>264.289363245504</v>
      </c>
      <c r="I656" s="10" t="s">
        <v>138</v>
      </c>
      <c r="J656" s="61">
        <v>92.88216</v>
      </c>
      <c r="K656" s="61">
        <v>133.23582</v>
      </c>
      <c r="L656" s="61">
        <v>208.24156</v>
      </c>
      <c r="M656" s="15"/>
      <c r="N656" s="15"/>
    </row>
    <row r="657" spans="1:14" ht="24">
      <c r="A657" s="11"/>
      <c r="B657" s="136">
        <v>29</v>
      </c>
      <c r="C657" s="85">
        <v>22662</v>
      </c>
      <c r="D657" s="61">
        <v>405.11</v>
      </c>
      <c r="E657" s="77">
        <v>5.411</v>
      </c>
      <c r="F657" s="60">
        <f t="shared" si="58"/>
        <v>0.4675104</v>
      </c>
      <c r="G657" s="77">
        <f t="shared" si="63"/>
        <v>93.44405666666667</v>
      </c>
      <c r="H657" s="60">
        <f t="shared" si="64"/>
        <v>43.686068309856</v>
      </c>
      <c r="I657" s="10" t="s">
        <v>139</v>
      </c>
      <c r="J657" s="61">
        <v>67.23338</v>
      </c>
      <c r="K657" s="61">
        <v>101.63911</v>
      </c>
      <c r="L657" s="61">
        <v>111.45968</v>
      </c>
      <c r="M657" s="15"/>
      <c r="N657" s="15"/>
    </row>
    <row r="658" spans="1:14" ht="24">
      <c r="A658" s="11"/>
      <c r="B658" s="136">
        <v>30</v>
      </c>
      <c r="C658" s="85">
        <v>22671</v>
      </c>
      <c r="D658" s="61">
        <v>405.11</v>
      </c>
      <c r="E658" s="77">
        <v>5.438</v>
      </c>
      <c r="F658" s="60">
        <f t="shared" si="58"/>
        <v>0.4698432</v>
      </c>
      <c r="G658" s="77">
        <f t="shared" si="63"/>
        <v>97.72657333333332</v>
      </c>
      <c r="H658" s="60">
        <f t="shared" si="64"/>
        <v>45.916165939967996</v>
      </c>
      <c r="I658" s="10" t="s">
        <v>140</v>
      </c>
      <c r="J658" s="61">
        <v>86.18768</v>
      </c>
      <c r="K658" s="61">
        <v>108.9359</v>
      </c>
      <c r="L658" s="61">
        <v>98.05614</v>
      </c>
      <c r="M658" s="15"/>
      <c r="N658" s="15"/>
    </row>
    <row r="659" spans="1:14" ht="24">
      <c r="A659" s="11"/>
      <c r="B659" s="136">
        <v>31</v>
      </c>
      <c r="C659" s="85">
        <v>22688</v>
      </c>
      <c r="D659" s="61">
        <v>404.94</v>
      </c>
      <c r="E659" s="77">
        <v>1.616</v>
      </c>
      <c r="F659" s="60">
        <f t="shared" si="58"/>
        <v>0.1396224</v>
      </c>
      <c r="G659" s="77">
        <f t="shared" si="63"/>
        <v>52.15769</v>
      </c>
      <c r="H659" s="60">
        <f t="shared" si="64"/>
        <v>7.282381856256</v>
      </c>
      <c r="I659" s="10" t="s">
        <v>158</v>
      </c>
      <c r="J659" s="61">
        <v>62.12858</v>
      </c>
      <c r="K659" s="61">
        <v>49.27296</v>
      </c>
      <c r="L659" s="61">
        <v>45.07153</v>
      </c>
      <c r="M659" s="15"/>
      <c r="N659" s="15"/>
    </row>
    <row r="660" spans="1:14" ht="24">
      <c r="A660" s="11"/>
      <c r="B660" s="136">
        <v>32</v>
      </c>
      <c r="C660" s="85">
        <v>22702</v>
      </c>
      <c r="D660" s="61">
        <v>404.94</v>
      </c>
      <c r="E660" s="77">
        <v>1.529</v>
      </c>
      <c r="F660" s="60">
        <f t="shared" si="58"/>
        <v>0.1321056</v>
      </c>
      <c r="G660" s="77">
        <f t="shared" si="63"/>
        <v>33.94697666666667</v>
      </c>
      <c r="H660" s="60">
        <f t="shared" si="64"/>
        <v>4.484585720736001</v>
      </c>
      <c r="I660" s="10" t="s">
        <v>159</v>
      </c>
      <c r="J660" s="61">
        <v>28.77372</v>
      </c>
      <c r="K660" s="61">
        <v>29.20628</v>
      </c>
      <c r="L660" s="61">
        <v>43.86093</v>
      </c>
      <c r="M660" s="15"/>
      <c r="N660" s="15"/>
    </row>
    <row r="661" spans="1:14" ht="24">
      <c r="A661" s="11"/>
      <c r="B661" s="136">
        <v>33</v>
      </c>
      <c r="C661" s="85">
        <v>22712</v>
      </c>
      <c r="D661" s="61">
        <v>404.98</v>
      </c>
      <c r="E661" s="77">
        <v>1.947</v>
      </c>
      <c r="F661" s="60">
        <f t="shared" si="58"/>
        <v>0.1682208</v>
      </c>
      <c r="G661" s="77">
        <f t="shared" si="63"/>
        <v>4.784574</v>
      </c>
      <c r="H661" s="60">
        <f t="shared" si="64"/>
        <v>0.8048648659392</v>
      </c>
      <c r="I661" s="10" t="s">
        <v>160</v>
      </c>
      <c r="J661" s="61">
        <v>13.3347</v>
      </c>
      <c r="K661" s="61">
        <v>1.019022</v>
      </c>
      <c r="L661" s="61">
        <v>0</v>
      </c>
      <c r="M661" s="15"/>
      <c r="N661" s="15"/>
    </row>
    <row r="662" spans="2:14" s="198" customFormat="1" ht="24.75" thickBot="1">
      <c r="B662" s="199">
        <v>34</v>
      </c>
      <c r="C662" s="200">
        <v>22718</v>
      </c>
      <c r="D662" s="201">
        <v>405.05</v>
      </c>
      <c r="E662" s="202">
        <v>0.914</v>
      </c>
      <c r="F662" s="203">
        <f t="shared" si="58"/>
        <v>0.0789696</v>
      </c>
      <c r="G662" s="202">
        <f t="shared" si="63"/>
        <v>0.56699</v>
      </c>
      <c r="H662" s="203">
        <f t="shared" si="64"/>
        <v>0.044774973504</v>
      </c>
      <c r="I662" s="239" t="s">
        <v>161</v>
      </c>
      <c r="J662" s="201">
        <v>0</v>
      </c>
      <c r="K662" s="201">
        <v>1.70097</v>
      </c>
      <c r="L662" s="201">
        <v>0</v>
      </c>
      <c r="M662" s="205"/>
      <c r="N662" s="205"/>
    </row>
    <row r="663" spans="1:14" ht="24">
      <c r="A663" s="11"/>
      <c r="B663" s="136">
        <v>1</v>
      </c>
      <c r="C663" s="85">
        <v>22739</v>
      </c>
      <c r="D663" s="61">
        <v>405.1</v>
      </c>
      <c r="E663" s="77">
        <v>1.283</v>
      </c>
      <c r="F663" s="60">
        <f t="shared" si="58"/>
        <v>0.1108512</v>
      </c>
      <c r="G663" s="77">
        <f t="shared" si="63"/>
        <v>1.6758066666666664</v>
      </c>
      <c r="H663" s="60">
        <f t="shared" si="64"/>
        <v>0.18576517996799996</v>
      </c>
      <c r="I663" s="84" t="s">
        <v>141</v>
      </c>
      <c r="J663" s="61">
        <v>0</v>
      </c>
      <c r="K663" s="61">
        <v>2.28591</v>
      </c>
      <c r="L663" s="61">
        <v>2.74151</v>
      </c>
      <c r="M663" s="15"/>
      <c r="N663" s="15"/>
    </row>
    <row r="664" spans="1:14" ht="24">
      <c r="A664" s="11"/>
      <c r="B664" s="136">
        <v>2</v>
      </c>
      <c r="C664" s="85">
        <v>22765</v>
      </c>
      <c r="D664" s="61">
        <v>405</v>
      </c>
      <c r="E664" s="77">
        <v>0.662</v>
      </c>
      <c r="F664" s="60">
        <f t="shared" si="58"/>
        <v>0.057196800000000006</v>
      </c>
      <c r="G664" s="77">
        <f t="shared" si="63"/>
        <v>7.010120000000001</v>
      </c>
      <c r="H664" s="60">
        <f t="shared" si="64"/>
        <v>0.4009564316160001</v>
      </c>
      <c r="I664" s="10" t="s">
        <v>142</v>
      </c>
      <c r="J664" s="61">
        <v>5.4454</v>
      </c>
      <c r="K664" s="61">
        <v>0</v>
      </c>
      <c r="L664" s="61">
        <v>15.58496</v>
      </c>
      <c r="M664" s="15"/>
      <c r="N664" s="15"/>
    </row>
    <row r="665" spans="1:14" ht="24">
      <c r="A665" s="11"/>
      <c r="B665" s="136">
        <v>3</v>
      </c>
      <c r="C665" s="85">
        <v>22776</v>
      </c>
      <c r="D665" s="61">
        <v>404.88</v>
      </c>
      <c r="E665" s="77">
        <v>0.101</v>
      </c>
      <c r="F665" s="60">
        <f t="shared" si="58"/>
        <v>0.0087264</v>
      </c>
      <c r="G665" s="77">
        <f t="shared" si="63"/>
        <v>19.319646666666667</v>
      </c>
      <c r="H665" s="60">
        <f t="shared" si="64"/>
        <v>0.16859096467200002</v>
      </c>
      <c r="I665" s="10" t="s">
        <v>143</v>
      </c>
      <c r="J665" s="61">
        <v>14.95529</v>
      </c>
      <c r="K665" s="61">
        <v>20.86897</v>
      </c>
      <c r="L665" s="61">
        <v>22.13468</v>
      </c>
      <c r="M665" s="15"/>
      <c r="N665" s="15"/>
    </row>
    <row r="666" spans="1:14" ht="24">
      <c r="A666" s="11"/>
      <c r="B666" s="136">
        <v>4</v>
      </c>
      <c r="C666" s="85">
        <v>22787</v>
      </c>
      <c r="D666" s="61">
        <v>404.9</v>
      </c>
      <c r="E666" s="77">
        <v>0.18</v>
      </c>
      <c r="F666" s="60">
        <f t="shared" si="58"/>
        <v>0.015552</v>
      </c>
      <c r="G666" s="77">
        <f t="shared" si="63"/>
        <v>17.313286666666666</v>
      </c>
      <c r="H666" s="60">
        <f t="shared" si="64"/>
        <v>0.26925623424</v>
      </c>
      <c r="I666" s="10" t="s">
        <v>144</v>
      </c>
      <c r="J666" s="61">
        <v>36.21455</v>
      </c>
      <c r="K666" s="61">
        <v>4.07434</v>
      </c>
      <c r="L666" s="61">
        <v>11.65097</v>
      </c>
      <c r="M666" s="15"/>
      <c r="N666" s="15"/>
    </row>
    <row r="667" spans="1:14" ht="24">
      <c r="A667" s="11"/>
      <c r="B667" s="136">
        <v>5</v>
      </c>
      <c r="C667" s="85">
        <v>22801</v>
      </c>
      <c r="D667" s="61">
        <v>405.5</v>
      </c>
      <c r="E667" s="77">
        <v>9.044</v>
      </c>
      <c r="F667" s="60">
        <f t="shared" si="58"/>
        <v>0.7814016</v>
      </c>
      <c r="G667" s="77">
        <f t="shared" si="63"/>
        <v>72.28848333333333</v>
      </c>
      <c r="H667" s="60">
        <f t="shared" si="64"/>
        <v>56.48633653824</v>
      </c>
      <c r="I667" s="10" t="s">
        <v>116</v>
      </c>
      <c r="J667" s="61">
        <v>63.67198</v>
      </c>
      <c r="K667" s="61">
        <v>76.89673</v>
      </c>
      <c r="L667" s="61">
        <v>76.29674</v>
      </c>
      <c r="M667" s="15"/>
      <c r="N667" s="15"/>
    </row>
    <row r="668" spans="1:14" ht="24">
      <c r="A668" s="11"/>
      <c r="B668" s="136">
        <v>6</v>
      </c>
      <c r="C668" s="85">
        <v>22808</v>
      </c>
      <c r="D668" s="61">
        <v>405.25</v>
      </c>
      <c r="E668" s="77">
        <v>6.323</v>
      </c>
      <c r="F668" s="60">
        <f t="shared" si="58"/>
        <v>0.5463072000000001</v>
      </c>
      <c r="G668" s="77">
        <f t="shared" si="63"/>
        <v>50.3414</v>
      </c>
      <c r="H668" s="60">
        <f t="shared" si="64"/>
        <v>27.501869278080004</v>
      </c>
      <c r="I668" s="10" t="s">
        <v>117</v>
      </c>
      <c r="J668" s="61">
        <v>53.18281</v>
      </c>
      <c r="K668" s="61">
        <v>50.14285</v>
      </c>
      <c r="L668" s="61">
        <v>47.69854</v>
      </c>
      <c r="M668" s="15"/>
      <c r="N668" s="15"/>
    </row>
    <row r="669" spans="1:14" ht="24">
      <c r="A669" s="11"/>
      <c r="B669" s="136">
        <v>7</v>
      </c>
      <c r="C669" s="85">
        <v>22838</v>
      </c>
      <c r="D669" s="61">
        <v>404.83</v>
      </c>
      <c r="E669" s="77">
        <v>0.257</v>
      </c>
      <c r="F669" s="60">
        <f t="shared" si="58"/>
        <v>0.0222048</v>
      </c>
      <c r="G669" s="77">
        <f t="shared" si="63"/>
        <v>21.152263333333334</v>
      </c>
      <c r="H669" s="60">
        <f t="shared" si="64"/>
        <v>0.46968177686400003</v>
      </c>
      <c r="I669" s="10" t="s">
        <v>146</v>
      </c>
      <c r="J669" s="61">
        <v>28.1517</v>
      </c>
      <c r="K669" s="61">
        <v>18.20266</v>
      </c>
      <c r="L669" s="61">
        <v>17.10243</v>
      </c>
      <c r="M669" s="15"/>
      <c r="N669" s="15"/>
    </row>
    <row r="670" spans="1:14" ht="24">
      <c r="A670" s="11"/>
      <c r="B670" s="136">
        <v>8</v>
      </c>
      <c r="C670" s="85">
        <v>22852</v>
      </c>
      <c r="D670" s="61">
        <v>404.95</v>
      </c>
      <c r="E670" s="77">
        <v>1.192</v>
      </c>
      <c r="F670" s="60">
        <f t="shared" si="58"/>
        <v>0.1029888</v>
      </c>
      <c r="G670" s="77">
        <f t="shared" si="63"/>
        <v>102.2534</v>
      </c>
      <c r="H670" s="60">
        <f t="shared" si="64"/>
        <v>10.530954961920001</v>
      </c>
      <c r="I670" s="10" t="s">
        <v>145</v>
      </c>
      <c r="J670" s="61">
        <v>111.46446</v>
      </c>
      <c r="K670" s="61">
        <v>97.43884</v>
      </c>
      <c r="L670" s="61">
        <v>97.8569</v>
      </c>
      <c r="M670" s="15"/>
      <c r="N670" s="15"/>
    </row>
    <row r="671" spans="1:14" ht="24">
      <c r="A671" s="11"/>
      <c r="B671" s="136">
        <v>9</v>
      </c>
      <c r="C671" s="85">
        <v>22881</v>
      </c>
      <c r="D671" s="61">
        <v>407.12</v>
      </c>
      <c r="E671" s="77">
        <v>59.666</v>
      </c>
      <c r="F671" s="60">
        <f t="shared" si="58"/>
        <v>5.1551424</v>
      </c>
      <c r="G671" s="77">
        <f t="shared" si="63"/>
        <v>518.1459100000001</v>
      </c>
      <c r="H671" s="60">
        <f t="shared" si="64"/>
        <v>2671.1159500275844</v>
      </c>
      <c r="I671" s="10" t="s">
        <v>118</v>
      </c>
      <c r="J671" s="61">
        <v>505.94688</v>
      </c>
      <c r="K671" s="61">
        <v>467.37404</v>
      </c>
      <c r="L671" s="61">
        <v>581.11681</v>
      </c>
      <c r="M671" s="15"/>
      <c r="N671" s="15"/>
    </row>
    <row r="672" spans="1:14" ht="24">
      <c r="A672" s="11"/>
      <c r="B672" s="136">
        <v>10</v>
      </c>
      <c r="C672" s="85">
        <v>22882</v>
      </c>
      <c r="D672" s="61">
        <v>408.8</v>
      </c>
      <c r="E672" s="77">
        <v>157.282</v>
      </c>
      <c r="F672" s="60">
        <f t="shared" si="58"/>
        <v>13.589164800000002</v>
      </c>
      <c r="G672" s="77">
        <f t="shared" si="63"/>
        <v>1153.70773</v>
      </c>
      <c r="H672" s="60">
        <f t="shared" si="64"/>
        <v>15677.924474003908</v>
      </c>
      <c r="I672" s="10" t="s">
        <v>119</v>
      </c>
      <c r="J672" s="61">
        <v>913.6679</v>
      </c>
      <c r="K672" s="61">
        <v>830.6561</v>
      </c>
      <c r="L672" s="61">
        <v>1716.79919</v>
      </c>
      <c r="M672" s="15"/>
      <c r="N672" s="15"/>
    </row>
    <row r="673" spans="1:14" ht="24">
      <c r="A673" s="11"/>
      <c r="B673" s="136">
        <v>11</v>
      </c>
      <c r="C673" s="85">
        <v>22883</v>
      </c>
      <c r="D673" s="61">
        <v>409.22</v>
      </c>
      <c r="E673" s="77">
        <v>194.899</v>
      </c>
      <c r="F673" s="60">
        <f t="shared" si="58"/>
        <v>16.839273600000002</v>
      </c>
      <c r="G673" s="77">
        <f t="shared" si="63"/>
        <v>720.9000366666666</v>
      </c>
      <c r="H673" s="60">
        <f t="shared" si="64"/>
        <v>12139.432955680031</v>
      </c>
      <c r="I673" s="10" t="s">
        <v>147</v>
      </c>
      <c r="J673" s="61">
        <v>561.59963</v>
      </c>
      <c r="K673" s="61">
        <v>992.71602</v>
      </c>
      <c r="L673" s="61">
        <v>608.38446</v>
      </c>
      <c r="M673" s="15"/>
      <c r="N673" s="15"/>
    </row>
    <row r="674" spans="1:14" ht="24">
      <c r="A674" s="11"/>
      <c r="B674" s="136">
        <v>12</v>
      </c>
      <c r="C674" s="85">
        <v>22893</v>
      </c>
      <c r="D674" s="61">
        <v>407.22</v>
      </c>
      <c r="E674" s="77">
        <v>63.104</v>
      </c>
      <c r="F674" s="60">
        <f t="shared" si="58"/>
        <v>5.4521856</v>
      </c>
      <c r="G674" s="77">
        <f t="shared" si="63"/>
        <v>290.30721666666665</v>
      </c>
      <c r="H674" s="60">
        <f t="shared" si="64"/>
        <v>1582.80882628608</v>
      </c>
      <c r="I674" s="10" t="s">
        <v>148</v>
      </c>
      <c r="J674" s="61">
        <v>279.26797</v>
      </c>
      <c r="K674" s="61">
        <v>312.77302</v>
      </c>
      <c r="L674" s="61">
        <v>278.88066</v>
      </c>
      <c r="M674" s="15"/>
      <c r="N674" s="15"/>
    </row>
    <row r="675" spans="1:14" ht="24">
      <c r="A675" s="11"/>
      <c r="B675" s="136">
        <v>13</v>
      </c>
      <c r="C675" s="85">
        <v>22899</v>
      </c>
      <c r="D675" s="61">
        <v>405.55</v>
      </c>
      <c r="E675" s="77">
        <v>8.21</v>
      </c>
      <c r="F675" s="60">
        <f aca="true" t="shared" si="65" ref="F675:F720">E675*0.0864</f>
        <v>0.7093440000000001</v>
      </c>
      <c r="G675" s="77">
        <f t="shared" si="63"/>
        <v>67.09358666666667</v>
      </c>
      <c r="H675" s="60">
        <f t="shared" si="64"/>
        <v>47.592433140480004</v>
      </c>
      <c r="I675" s="10" t="s">
        <v>149</v>
      </c>
      <c r="J675" s="61">
        <v>71.90685</v>
      </c>
      <c r="K675" s="61">
        <v>65.9579</v>
      </c>
      <c r="L675" s="61">
        <v>63.41601</v>
      </c>
      <c r="M675" s="15"/>
      <c r="N675" s="15"/>
    </row>
    <row r="676" spans="1:14" ht="24">
      <c r="A676" s="11"/>
      <c r="B676" s="136">
        <v>14</v>
      </c>
      <c r="C676" s="85">
        <v>22919</v>
      </c>
      <c r="D676" s="61">
        <v>405.05</v>
      </c>
      <c r="E676" s="77">
        <v>3.592</v>
      </c>
      <c r="F676" s="60">
        <f t="shared" si="65"/>
        <v>0.31034880000000004</v>
      </c>
      <c r="G676" s="77">
        <f t="shared" si="63"/>
        <v>22.606156666666664</v>
      </c>
      <c r="H676" s="60">
        <f t="shared" si="64"/>
        <v>7.015793594112</v>
      </c>
      <c r="I676" s="10" t="s">
        <v>150</v>
      </c>
      <c r="J676" s="61">
        <v>18.78908</v>
      </c>
      <c r="K676" s="61">
        <v>34.76793</v>
      </c>
      <c r="L676" s="61">
        <v>14.26146</v>
      </c>
      <c r="M676" s="15"/>
      <c r="N676" s="15"/>
    </row>
    <row r="677" spans="1:14" ht="24">
      <c r="A677" s="11"/>
      <c r="B677" s="136">
        <v>15</v>
      </c>
      <c r="C677" s="85">
        <v>22929</v>
      </c>
      <c r="D677" s="61">
        <v>404.9</v>
      </c>
      <c r="E677" s="77">
        <v>1.403</v>
      </c>
      <c r="F677" s="60">
        <f t="shared" si="65"/>
        <v>0.12121920000000001</v>
      </c>
      <c r="G677" s="77">
        <f t="shared" si="63"/>
        <v>14.127920000000001</v>
      </c>
      <c r="H677" s="60">
        <f t="shared" si="64"/>
        <v>1.7125751600640005</v>
      </c>
      <c r="I677" s="10" t="s">
        <v>151</v>
      </c>
      <c r="J677" s="61">
        <v>32.87704</v>
      </c>
      <c r="K677" s="61">
        <v>8.22344</v>
      </c>
      <c r="L677" s="61">
        <v>1.28328</v>
      </c>
      <c r="M677" s="15"/>
      <c r="N677" s="15"/>
    </row>
    <row r="678" spans="1:14" ht="24">
      <c r="A678" s="11"/>
      <c r="B678" s="136">
        <v>16</v>
      </c>
      <c r="C678" s="85">
        <v>22935</v>
      </c>
      <c r="D678" s="61">
        <v>405.13</v>
      </c>
      <c r="E678" s="77">
        <v>4.687</v>
      </c>
      <c r="F678" s="60">
        <f t="shared" si="65"/>
        <v>0.40495680000000006</v>
      </c>
      <c r="G678" s="77">
        <f t="shared" si="63"/>
        <v>40.06695333333334</v>
      </c>
      <c r="H678" s="60">
        <f t="shared" si="64"/>
        <v>16.225385207616004</v>
      </c>
      <c r="I678" s="10" t="s">
        <v>152</v>
      </c>
      <c r="J678" s="61">
        <v>42.27992</v>
      </c>
      <c r="K678" s="61">
        <v>25.00812</v>
      </c>
      <c r="L678" s="61">
        <v>52.91282</v>
      </c>
      <c r="M678" s="15"/>
      <c r="N678" s="15"/>
    </row>
    <row r="679" spans="1:14" ht="24">
      <c r="A679" s="11"/>
      <c r="B679" s="136">
        <v>18</v>
      </c>
      <c r="C679" s="85">
        <v>22957</v>
      </c>
      <c r="D679" s="61">
        <v>405.25</v>
      </c>
      <c r="E679" s="77">
        <v>7.808</v>
      </c>
      <c r="F679" s="60">
        <f t="shared" si="65"/>
        <v>0.6746112</v>
      </c>
      <c r="G679" s="77">
        <f t="shared" si="63"/>
        <v>48.62356666666667</v>
      </c>
      <c r="H679" s="60">
        <f t="shared" si="64"/>
        <v>32.80200265728</v>
      </c>
      <c r="I679" s="10" t="s">
        <v>153</v>
      </c>
      <c r="J679" s="61">
        <v>39.39206</v>
      </c>
      <c r="K679" s="61">
        <v>47.74306</v>
      </c>
      <c r="L679" s="61">
        <v>58.73558</v>
      </c>
      <c r="M679" s="15"/>
      <c r="N679" s="15"/>
    </row>
    <row r="680" spans="1:14" ht="24">
      <c r="A680" s="11"/>
      <c r="B680" s="136">
        <v>19</v>
      </c>
      <c r="C680" s="85">
        <v>22977</v>
      </c>
      <c r="D680" s="61">
        <v>405.35</v>
      </c>
      <c r="E680" s="77">
        <v>10.177</v>
      </c>
      <c r="F680" s="60">
        <f t="shared" si="65"/>
        <v>0.8792928</v>
      </c>
      <c r="G680" s="77">
        <f t="shared" si="63"/>
        <v>44.316406666666666</v>
      </c>
      <c r="H680" s="60">
        <f t="shared" si="64"/>
        <v>38.967097303871995</v>
      </c>
      <c r="I680" s="10" t="s">
        <v>154</v>
      </c>
      <c r="J680" s="61">
        <v>50.48093</v>
      </c>
      <c r="K680" s="61">
        <v>48.27366</v>
      </c>
      <c r="L680" s="61">
        <v>34.19463</v>
      </c>
      <c r="M680" s="15"/>
      <c r="N680" s="15"/>
    </row>
    <row r="681" spans="1:14" ht="24">
      <c r="A681" s="11"/>
      <c r="B681" s="136">
        <v>20</v>
      </c>
      <c r="C681" s="85">
        <v>22992</v>
      </c>
      <c r="D681" s="61">
        <v>404.85</v>
      </c>
      <c r="E681" s="77">
        <v>1.65</v>
      </c>
      <c r="F681" s="60">
        <f t="shared" si="65"/>
        <v>0.14256</v>
      </c>
      <c r="G681" s="77">
        <f t="shared" si="63"/>
        <v>38.87016333333333</v>
      </c>
      <c r="H681" s="60">
        <f t="shared" si="64"/>
        <v>5.5413304848</v>
      </c>
      <c r="I681" s="10" t="s">
        <v>155</v>
      </c>
      <c r="J681" s="61">
        <v>37.49474</v>
      </c>
      <c r="K681" s="61">
        <v>38.7423</v>
      </c>
      <c r="L681" s="61">
        <v>40.37345</v>
      </c>
      <c r="M681" s="15"/>
      <c r="N681" s="15"/>
    </row>
    <row r="682" spans="1:14" ht="24">
      <c r="A682" s="11"/>
      <c r="B682" s="136">
        <v>21</v>
      </c>
      <c r="C682" s="85">
        <v>23005</v>
      </c>
      <c r="D682" s="61">
        <v>404.66</v>
      </c>
      <c r="E682" s="77">
        <v>0.661</v>
      </c>
      <c r="F682" s="60">
        <f t="shared" si="65"/>
        <v>0.057110400000000006</v>
      </c>
      <c r="G682" s="77">
        <f t="shared" si="63"/>
        <v>24.516180000000002</v>
      </c>
      <c r="H682" s="60">
        <f t="shared" si="64"/>
        <v>1.4001288462720003</v>
      </c>
      <c r="I682" s="10" t="s">
        <v>156</v>
      </c>
      <c r="J682" s="61">
        <v>20.51198</v>
      </c>
      <c r="K682" s="61">
        <v>34.73294</v>
      </c>
      <c r="L682" s="61">
        <v>18.30362</v>
      </c>
      <c r="M682" s="15"/>
      <c r="N682" s="15"/>
    </row>
    <row r="683" spans="1:14" ht="24">
      <c r="A683" s="11"/>
      <c r="B683" s="136">
        <v>22</v>
      </c>
      <c r="C683" s="85">
        <v>23040</v>
      </c>
      <c r="D683" s="61">
        <v>404.78</v>
      </c>
      <c r="E683" s="77">
        <v>0.848</v>
      </c>
      <c r="F683" s="60">
        <f t="shared" si="65"/>
        <v>0.0732672</v>
      </c>
      <c r="G683" s="77">
        <f t="shared" si="63"/>
        <v>92.32723</v>
      </c>
      <c r="H683" s="60">
        <f t="shared" si="64"/>
        <v>6.764557625856001</v>
      </c>
      <c r="I683" s="10" t="s">
        <v>110</v>
      </c>
      <c r="J683" s="61">
        <v>95.50027</v>
      </c>
      <c r="K683" s="61">
        <v>89.06373</v>
      </c>
      <c r="L683" s="61">
        <v>92.41769</v>
      </c>
      <c r="M683" s="15"/>
      <c r="N683" s="15"/>
    </row>
    <row r="684" spans="1:14" ht="24">
      <c r="A684" s="11"/>
      <c r="B684" s="136">
        <v>23</v>
      </c>
      <c r="C684" s="85">
        <v>23048</v>
      </c>
      <c r="D684" s="61">
        <v>404.68</v>
      </c>
      <c r="E684" s="77">
        <v>0.239</v>
      </c>
      <c r="F684" s="60">
        <f t="shared" si="65"/>
        <v>0.0206496</v>
      </c>
      <c r="G684" s="77">
        <f t="shared" si="63"/>
        <v>21.52578</v>
      </c>
      <c r="H684" s="60">
        <f t="shared" si="64"/>
        <v>0.44449874668800005</v>
      </c>
      <c r="I684" s="10" t="s">
        <v>111</v>
      </c>
      <c r="J684" s="61">
        <v>5.99275</v>
      </c>
      <c r="K684" s="61">
        <v>17.55895</v>
      </c>
      <c r="L684" s="61">
        <v>41.02564</v>
      </c>
      <c r="M684" s="15"/>
      <c r="N684" s="15"/>
    </row>
    <row r="685" spans="1:14" ht="24">
      <c r="A685" s="11"/>
      <c r="B685" s="136">
        <v>24</v>
      </c>
      <c r="C685" s="85">
        <v>23063</v>
      </c>
      <c r="D685" s="61">
        <v>404.67</v>
      </c>
      <c r="E685" s="77">
        <v>0.223</v>
      </c>
      <c r="F685" s="60">
        <f t="shared" si="65"/>
        <v>0.0192672</v>
      </c>
      <c r="G685" s="77">
        <f t="shared" si="63"/>
        <v>8.21232</v>
      </c>
      <c r="H685" s="60">
        <f t="shared" si="64"/>
        <v>0.15822841190400003</v>
      </c>
      <c r="I685" s="10" t="s">
        <v>157</v>
      </c>
      <c r="J685" s="61">
        <v>0</v>
      </c>
      <c r="K685" s="61">
        <v>17.69348</v>
      </c>
      <c r="L685" s="61">
        <v>6.94348</v>
      </c>
      <c r="M685" s="15"/>
      <c r="N685" s="15"/>
    </row>
    <row r="686" spans="1:14" ht="24">
      <c r="A686" s="11"/>
      <c r="B686" s="136">
        <v>25</v>
      </c>
      <c r="C686" s="85">
        <v>23073</v>
      </c>
      <c r="D686" s="61">
        <v>404.66</v>
      </c>
      <c r="E686" s="77">
        <v>0.19</v>
      </c>
      <c r="F686" s="60">
        <f t="shared" si="65"/>
        <v>0.016416</v>
      </c>
      <c r="G686" s="77">
        <f t="shared" si="63"/>
        <v>8.916293333333334</v>
      </c>
      <c r="H686" s="60">
        <f t="shared" si="64"/>
        <v>0.14636987136000001</v>
      </c>
      <c r="I686" s="10" t="s">
        <v>136</v>
      </c>
      <c r="J686" s="61">
        <v>8.24103</v>
      </c>
      <c r="K686" s="61">
        <v>5.48895</v>
      </c>
      <c r="L686" s="61">
        <v>13.0189</v>
      </c>
      <c r="M686" s="15"/>
      <c r="N686" s="15"/>
    </row>
    <row r="687" spans="2:14" s="268" customFormat="1" ht="24.75" thickBot="1">
      <c r="B687" s="269">
        <v>26</v>
      </c>
      <c r="C687" s="270">
        <v>23101</v>
      </c>
      <c r="D687" s="271">
        <v>404.65</v>
      </c>
      <c r="E687" s="272">
        <v>0.148</v>
      </c>
      <c r="F687" s="273">
        <f t="shared" si="65"/>
        <v>0.0127872</v>
      </c>
      <c r="G687" s="272">
        <f t="shared" si="63"/>
        <v>5.013956666666666</v>
      </c>
      <c r="H687" s="273">
        <f t="shared" si="64"/>
        <v>0.064114466688</v>
      </c>
      <c r="I687" s="274" t="s">
        <v>113</v>
      </c>
      <c r="J687" s="271">
        <v>3.20137</v>
      </c>
      <c r="K687" s="271">
        <v>4.6433</v>
      </c>
      <c r="L687" s="271">
        <v>7.1972</v>
      </c>
      <c r="M687" s="275"/>
      <c r="N687" s="275"/>
    </row>
    <row r="688" spans="1:14" ht="24.75" thickTop="1">
      <c r="A688" s="11"/>
      <c r="B688" s="136">
        <v>1</v>
      </c>
      <c r="C688" s="85">
        <v>23109</v>
      </c>
      <c r="D688" s="61">
        <v>404.93</v>
      </c>
      <c r="E688" s="77">
        <v>0.081</v>
      </c>
      <c r="F688" s="60">
        <f t="shared" si="65"/>
        <v>0.006998400000000001</v>
      </c>
      <c r="G688" s="77">
        <f t="shared" si="63"/>
        <v>7.1897366666666676</v>
      </c>
      <c r="H688" s="60">
        <f t="shared" si="64"/>
        <v>0.05031665308800001</v>
      </c>
      <c r="I688" s="10" t="s">
        <v>141</v>
      </c>
      <c r="J688" s="61">
        <v>4.77188</v>
      </c>
      <c r="K688" s="61">
        <v>5.72068</v>
      </c>
      <c r="L688" s="61">
        <v>11.07665</v>
      </c>
      <c r="M688" s="15"/>
      <c r="N688" s="15"/>
    </row>
    <row r="689" spans="1:14" ht="24">
      <c r="A689" s="11"/>
      <c r="B689" s="136">
        <v>2</v>
      </c>
      <c r="C689" s="85">
        <v>23124</v>
      </c>
      <c r="D689" s="61">
        <v>404.75</v>
      </c>
      <c r="E689" s="77">
        <v>0.172</v>
      </c>
      <c r="F689" s="60">
        <f t="shared" si="65"/>
        <v>0.0148608</v>
      </c>
      <c r="G689" s="77">
        <f t="shared" si="63"/>
        <v>18.76321</v>
      </c>
      <c r="H689" s="60">
        <f t="shared" si="64"/>
        <v>0.278836311168</v>
      </c>
      <c r="I689" s="10" t="s">
        <v>142</v>
      </c>
      <c r="J689" s="61">
        <v>17.63391</v>
      </c>
      <c r="K689" s="61">
        <v>12.93392</v>
      </c>
      <c r="L689" s="61">
        <v>25.7218</v>
      </c>
      <c r="M689" s="15"/>
      <c r="N689" s="15"/>
    </row>
    <row r="690" spans="1:14" ht="24">
      <c r="A690" s="11"/>
      <c r="B690" s="136">
        <v>3</v>
      </c>
      <c r="C690" s="85">
        <v>23133</v>
      </c>
      <c r="D690" s="61">
        <v>405.23</v>
      </c>
      <c r="E690" s="77">
        <v>3.324</v>
      </c>
      <c r="F690" s="60">
        <f t="shared" si="65"/>
        <v>0.2871936</v>
      </c>
      <c r="G690" s="77">
        <f t="shared" si="63"/>
        <v>79.91649666666667</v>
      </c>
      <c r="H690" s="60">
        <f t="shared" si="64"/>
        <v>22.951506377088002</v>
      </c>
      <c r="I690" s="10" t="s">
        <v>143</v>
      </c>
      <c r="J690" s="61">
        <v>58.19454</v>
      </c>
      <c r="K690" s="61">
        <v>92.10183</v>
      </c>
      <c r="L690" s="61">
        <v>89.45312</v>
      </c>
      <c r="M690" s="15"/>
      <c r="N690" s="15"/>
    </row>
    <row r="691" spans="1:14" ht="24">
      <c r="A691" s="11"/>
      <c r="B691" s="136">
        <v>4</v>
      </c>
      <c r="C691" s="85">
        <v>23134</v>
      </c>
      <c r="D691" s="61">
        <v>406.05</v>
      </c>
      <c r="E691" s="77">
        <v>16.165</v>
      </c>
      <c r="F691" s="60">
        <f t="shared" si="65"/>
        <v>1.396656</v>
      </c>
      <c r="G691" s="77">
        <f t="shared" si="63"/>
        <v>90.94734999999999</v>
      </c>
      <c r="H691" s="60">
        <f t="shared" si="64"/>
        <v>127.02216206159997</v>
      </c>
      <c r="I691" s="10" t="s">
        <v>144</v>
      </c>
      <c r="J691" s="61">
        <v>89.92571</v>
      </c>
      <c r="K691" s="61">
        <v>48.49744</v>
      </c>
      <c r="L691" s="61">
        <v>134.4189</v>
      </c>
      <c r="M691" s="15"/>
      <c r="N691" s="15"/>
    </row>
    <row r="692" spans="1:14" ht="24">
      <c r="A692" s="11"/>
      <c r="B692" s="136">
        <v>5</v>
      </c>
      <c r="C692" s="85">
        <v>23143</v>
      </c>
      <c r="D692" s="61">
        <v>406.05</v>
      </c>
      <c r="E692" s="77">
        <v>5.346</v>
      </c>
      <c r="F692" s="60">
        <f t="shared" si="65"/>
        <v>0.46189440000000004</v>
      </c>
      <c r="G692" s="77">
        <f t="shared" si="63"/>
        <v>74.35558999999999</v>
      </c>
      <c r="H692" s="60">
        <f t="shared" si="64"/>
        <v>34.344430629696</v>
      </c>
      <c r="I692" s="10" t="s">
        <v>116</v>
      </c>
      <c r="J692" s="61">
        <v>88.39711</v>
      </c>
      <c r="K692" s="61">
        <v>54.14977</v>
      </c>
      <c r="L692" s="61">
        <v>80.51989</v>
      </c>
      <c r="M692" s="15"/>
      <c r="N692" s="15"/>
    </row>
    <row r="693" spans="1:14" ht="24">
      <c r="A693" s="11"/>
      <c r="B693" s="136">
        <v>6</v>
      </c>
      <c r="C693" s="85">
        <v>23173</v>
      </c>
      <c r="D693" s="61">
        <v>404.73</v>
      </c>
      <c r="E693" s="77">
        <v>0.321</v>
      </c>
      <c r="F693" s="60">
        <f t="shared" si="65"/>
        <v>0.027734400000000003</v>
      </c>
      <c r="G693" s="77">
        <f t="shared" si="63"/>
        <v>26.273603333333337</v>
      </c>
      <c r="H693" s="60">
        <f t="shared" si="64"/>
        <v>0.7286826242880002</v>
      </c>
      <c r="I693" s="10" t="s">
        <v>117</v>
      </c>
      <c r="J693" s="61">
        <v>31.52844</v>
      </c>
      <c r="K693" s="61">
        <v>28.78506</v>
      </c>
      <c r="L693" s="61">
        <v>18.50731</v>
      </c>
      <c r="M693" s="15"/>
      <c r="N693" s="15"/>
    </row>
    <row r="694" spans="1:14" ht="24">
      <c r="A694" s="11"/>
      <c r="B694" s="136">
        <v>7</v>
      </c>
      <c r="C694" s="85">
        <v>23179</v>
      </c>
      <c r="D694" s="61">
        <v>405.25</v>
      </c>
      <c r="E694" s="77">
        <v>5.771</v>
      </c>
      <c r="F694" s="60">
        <f t="shared" si="65"/>
        <v>0.4986144</v>
      </c>
      <c r="G694" s="77">
        <f t="shared" si="63"/>
        <v>111.17887000000002</v>
      </c>
      <c r="H694" s="60">
        <f t="shared" si="64"/>
        <v>55.43538555772801</v>
      </c>
      <c r="I694" s="10" t="s">
        <v>146</v>
      </c>
      <c r="J694" s="61">
        <v>145.13731</v>
      </c>
      <c r="K694" s="61">
        <v>115.92121</v>
      </c>
      <c r="L694" s="61">
        <v>72.47809</v>
      </c>
      <c r="M694" s="15"/>
      <c r="N694" s="15"/>
    </row>
    <row r="695" spans="1:14" ht="24">
      <c r="A695" s="11"/>
      <c r="B695" s="136">
        <v>8</v>
      </c>
      <c r="C695" s="85">
        <v>23189</v>
      </c>
      <c r="D695" s="61">
        <v>406.1</v>
      </c>
      <c r="E695" s="77">
        <v>19.564</v>
      </c>
      <c r="F695" s="60">
        <f t="shared" si="65"/>
        <v>1.6903296</v>
      </c>
      <c r="G695" s="77">
        <f t="shared" si="63"/>
        <v>447.7956</v>
      </c>
      <c r="H695" s="60">
        <f t="shared" si="64"/>
        <v>756.92215742976</v>
      </c>
      <c r="I695" s="10" t="s">
        <v>145</v>
      </c>
      <c r="J695" s="61">
        <v>444.36854</v>
      </c>
      <c r="K695" s="61">
        <v>442.63713</v>
      </c>
      <c r="L695" s="61">
        <v>456.38113</v>
      </c>
      <c r="M695" s="15"/>
      <c r="N695" s="15"/>
    </row>
    <row r="696" spans="1:14" ht="24">
      <c r="A696" s="11"/>
      <c r="B696" s="136">
        <v>9</v>
      </c>
      <c r="C696" s="85">
        <v>23196</v>
      </c>
      <c r="D696" s="61">
        <v>406.52</v>
      </c>
      <c r="E696" s="77">
        <v>25.532</v>
      </c>
      <c r="F696" s="60">
        <f t="shared" si="65"/>
        <v>2.2059648000000003</v>
      </c>
      <c r="G696" s="77">
        <f t="shared" si="63"/>
        <v>331.88024333333334</v>
      </c>
      <c r="H696" s="60">
        <f t="shared" si="64"/>
        <v>732.1161346087681</v>
      </c>
      <c r="I696" s="10" t="s">
        <v>118</v>
      </c>
      <c r="J696" s="61">
        <v>341.53886</v>
      </c>
      <c r="K696" s="61">
        <v>326.38938</v>
      </c>
      <c r="L696" s="61">
        <v>327.71249</v>
      </c>
      <c r="M696" s="15"/>
      <c r="N696" s="15"/>
    </row>
    <row r="697" spans="1:14" ht="24">
      <c r="A697" s="11"/>
      <c r="B697" s="136">
        <v>10</v>
      </c>
      <c r="C697" s="85">
        <v>23212</v>
      </c>
      <c r="D697" s="61">
        <v>405.05</v>
      </c>
      <c r="E697" s="77">
        <v>3.388</v>
      </c>
      <c r="F697" s="60">
        <f t="shared" si="65"/>
        <v>0.2927232</v>
      </c>
      <c r="G697" s="77">
        <f t="shared" si="63"/>
        <v>42.15273333333333</v>
      </c>
      <c r="H697" s="60">
        <f t="shared" si="64"/>
        <v>12.33908299008</v>
      </c>
      <c r="I697" s="10" t="s">
        <v>119</v>
      </c>
      <c r="J697" s="61">
        <v>34.47745</v>
      </c>
      <c r="K697" s="61">
        <v>44.41793</v>
      </c>
      <c r="L697" s="61">
        <v>47.56282</v>
      </c>
      <c r="M697" s="15"/>
      <c r="N697" s="15"/>
    </row>
    <row r="698" spans="1:14" ht="24">
      <c r="A698" s="11"/>
      <c r="B698" s="136">
        <v>11</v>
      </c>
      <c r="C698" s="85">
        <v>23227</v>
      </c>
      <c r="D698" s="61">
        <v>408.1</v>
      </c>
      <c r="E698" s="77">
        <v>89.718</v>
      </c>
      <c r="F698" s="60">
        <f t="shared" si="65"/>
        <v>7.751635200000001</v>
      </c>
      <c r="G698" s="77">
        <f t="shared" si="63"/>
        <v>671.4609266666668</v>
      </c>
      <c r="H698" s="60">
        <f t="shared" si="64"/>
        <v>5204.920154573953</v>
      </c>
      <c r="I698" s="10" t="s">
        <v>147</v>
      </c>
      <c r="J698" s="61">
        <v>616.426</v>
      </c>
      <c r="K698" s="61">
        <v>716.54575</v>
      </c>
      <c r="L698" s="61">
        <v>681.41103</v>
      </c>
      <c r="M698" s="15"/>
      <c r="N698" s="15"/>
    </row>
    <row r="699" spans="1:14" ht="24">
      <c r="A699" s="11"/>
      <c r="B699" s="136">
        <v>12</v>
      </c>
      <c r="C699" s="85">
        <v>23228</v>
      </c>
      <c r="D699" s="61">
        <v>409.36</v>
      </c>
      <c r="E699" s="77">
        <v>178.34</v>
      </c>
      <c r="F699" s="60">
        <f t="shared" si="65"/>
        <v>15.408576000000002</v>
      </c>
      <c r="G699" s="77">
        <f t="shared" si="63"/>
        <v>720.4835200000001</v>
      </c>
      <c r="H699" s="60">
        <f t="shared" si="64"/>
        <v>11101.625074667523</v>
      </c>
      <c r="I699" s="10" t="s">
        <v>148</v>
      </c>
      <c r="J699" s="61">
        <v>745.51756</v>
      </c>
      <c r="K699" s="61">
        <v>731.77958</v>
      </c>
      <c r="L699" s="61">
        <v>684.15342</v>
      </c>
      <c r="M699" s="15"/>
      <c r="N699" s="15"/>
    </row>
    <row r="700" spans="1:14" ht="24">
      <c r="A700" s="11"/>
      <c r="B700" s="136">
        <v>13</v>
      </c>
      <c r="C700" s="85">
        <v>23229</v>
      </c>
      <c r="D700" s="61">
        <v>409.58</v>
      </c>
      <c r="E700" s="77">
        <v>185.876</v>
      </c>
      <c r="F700" s="60">
        <f t="shared" si="65"/>
        <v>16.0596864</v>
      </c>
      <c r="G700" s="77">
        <f t="shared" si="63"/>
        <v>356.76559</v>
      </c>
      <c r="H700" s="60">
        <f t="shared" si="64"/>
        <v>5729.543493710976</v>
      </c>
      <c r="I700" s="10" t="s">
        <v>149</v>
      </c>
      <c r="J700" s="61">
        <v>352.04051</v>
      </c>
      <c r="K700" s="61">
        <v>454.85107</v>
      </c>
      <c r="L700" s="61">
        <v>263.40519</v>
      </c>
      <c r="M700" s="15"/>
      <c r="N700" s="15"/>
    </row>
    <row r="701" spans="1:14" ht="24">
      <c r="A701" s="11"/>
      <c r="B701" s="136">
        <v>14</v>
      </c>
      <c r="C701" s="85">
        <v>23232</v>
      </c>
      <c r="D701" s="61">
        <v>408.36</v>
      </c>
      <c r="E701" s="77">
        <v>121.468</v>
      </c>
      <c r="F701" s="60">
        <f t="shared" si="65"/>
        <v>10.4948352</v>
      </c>
      <c r="G701" s="77">
        <f t="shared" si="63"/>
        <v>390.41821000000004</v>
      </c>
      <c r="H701" s="60">
        <f t="shared" si="64"/>
        <v>4097.374773028992</v>
      </c>
      <c r="I701" s="10" t="s">
        <v>150</v>
      </c>
      <c r="J701" s="61">
        <v>339.79998</v>
      </c>
      <c r="K701" s="61">
        <v>359.87669</v>
      </c>
      <c r="L701" s="61">
        <v>471.57796</v>
      </c>
      <c r="M701" s="15"/>
      <c r="N701" s="15"/>
    </row>
    <row r="702" spans="1:14" ht="24">
      <c r="A702" s="11"/>
      <c r="B702" s="136">
        <v>15</v>
      </c>
      <c r="C702" s="85">
        <v>23271</v>
      </c>
      <c r="D702" s="61">
        <v>404.98</v>
      </c>
      <c r="E702" s="77">
        <v>2.671</v>
      </c>
      <c r="F702" s="60">
        <f t="shared" si="65"/>
        <v>0.2307744</v>
      </c>
      <c r="G702" s="77">
        <f t="shared" si="63"/>
        <v>31.503839999999997</v>
      </c>
      <c r="H702" s="60">
        <f t="shared" si="64"/>
        <v>7.270279773695999</v>
      </c>
      <c r="I702" s="10" t="s">
        <v>151</v>
      </c>
      <c r="J702" s="61">
        <v>28.88468</v>
      </c>
      <c r="K702" s="61">
        <v>31.41585</v>
      </c>
      <c r="L702" s="61">
        <v>34.21099</v>
      </c>
      <c r="M702" s="15"/>
      <c r="N702" s="15"/>
    </row>
    <row r="703" spans="1:14" ht="24">
      <c r="A703" s="11"/>
      <c r="B703" s="136">
        <v>16</v>
      </c>
      <c r="C703" s="85">
        <v>23278</v>
      </c>
      <c r="D703" s="61">
        <v>405.85</v>
      </c>
      <c r="E703" s="77">
        <v>17.632</v>
      </c>
      <c r="F703" s="60">
        <f t="shared" si="65"/>
        <v>1.5234048000000002</v>
      </c>
      <c r="G703" s="77">
        <f t="shared" si="63"/>
        <v>98.48716999999999</v>
      </c>
      <c r="H703" s="60">
        <f t="shared" si="64"/>
        <v>150.03582751641602</v>
      </c>
      <c r="I703" s="10" t="s">
        <v>152</v>
      </c>
      <c r="J703" s="61">
        <v>91.33565</v>
      </c>
      <c r="K703" s="61">
        <v>105.49178</v>
      </c>
      <c r="L703" s="61">
        <v>98.63408</v>
      </c>
      <c r="M703" s="15"/>
      <c r="N703" s="15"/>
    </row>
    <row r="704" spans="1:14" ht="24">
      <c r="A704" s="11"/>
      <c r="B704" s="136">
        <v>18</v>
      </c>
      <c r="C704" s="85">
        <v>23279</v>
      </c>
      <c r="D704" s="61">
        <v>406.3</v>
      </c>
      <c r="E704" s="77">
        <v>29.313</v>
      </c>
      <c r="F704" s="60">
        <f t="shared" si="65"/>
        <v>2.5326432</v>
      </c>
      <c r="G704" s="77">
        <f t="shared" si="63"/>
        <v>111.11316</v>
      </c>
      <c r="H704" s="60">
        <f t="shared" si="64"/>
        <v>281.40998910451196</v>
      </c>
      <c r="I704" s="10" t="s">
        <v>153</v>
      </c>
      <c r="J704" s="61">
        <v>107.06436</v>
      </c>
      <c r="K704" s="61">
        <v>99.85785</v>
      </c>
      <c r="L704" s="61">
        <v>126.41727</v>
      </c>
      <c r="M704" s="15"/>
      <c r="N704" s="15"/>
    </row>
    <row r="705" spans="1:14" ht="24">
      <c r="A705" s="11"/>
      <c r="B705" s="136">
        <v>19</v>
      </c>
      <c r="C705" s="85">
        <v>23293</v>
      </c>
      <c r="D705" s="61">
        <v>405.15</v>
      </c>
      <c r="E705" s="77">
        <v>4.904</v>
      </c>
      <c r="F705" s="60">
        <f t="shared" si="65"/>
        <v>0.4237056</v>
      </c>
      <c r="G705" s="77">
        <f t="shared" si="63"/>
        <v>35.77899333333334</v>
      </c>
      <c r="H705" s="60">
        <f t="shared" si="64"/>
        <v>15.159759837696003</v>
      </c>
      <c r="I705" s="10" t="s">
        <v>154</v>
      </c>
      <c r="J705" s="61">
        <v>26.24429</v>
      </c>
      <c r="K705" s="61">
        <v>33.64618</v>
      </c>
      <c r="L705" s="61">
        <v>47.44651</v>
      </c>
      <c r="M705" s="15"/>
      <c r="N705" s="15"/>
    </row>
    <row r="706" spans="1:14" ht="24">
      <c r="A706" s="11"/>
      <c r="B706" s="136">
        <v>20</v>
      </c>
      <c r="C706" s="85">
        <v>23298</v>
      </c>
      <c r="D706" s="61">
        <v>404.93</v>
      </c>
      <c r="E706" s="77">
        <v>3.023</v>
      </c>
      <c r="F706" s="60">
        <f t="shared" si="65"/>
        <v>0.2611872</v>
      </c>
      <c r="G706" s="77">
        <f t="shared" si="63"/>
        <v>23.040629999999997</v>
      </c>
      <c r="H706" s="60">
        <f t="shared" si="64"/>
        <v>6.017917635936</v>
      </c>
      <c r="I706" s="10" t="s">
        <v>155</v>
      </c>
      <c r="J706" s="61">
        <v>26.94097</v>
      </c>
      <c r="K706" s="61">
        <v>16.76188</v>
      </c>
      <c r="L706" s="61">
        <v>25.41904</v>
      </c>
      <c r="M706" s="15"/>
      <c r="N706" s="15"/>
    </row>
    <row r="707" spans="1:14" ht="24">
      <c r="A707" s="11"/>
      <c r="B707" s="136">
        <v>21</v>
      </c>
      <c r="C707" s="85">
        <v>23306</v>
      </c>
      <c r="D707" s="61">
        <v>405.12</v>
      </c>
      <c r="E707" s="77">
        <v>5.477</v>
      </c>
      <c r="F707" s="60">
        <f t="shared" si="65"/>
        <v>0.47321280000000004</v>
      </c>
      <c r="G707" s="77">
        <f t="shared" si="63"/>
        <v>40.27419</v>
      </c>
      <c r="H707" s="60">
        <f t="shared" si="64"/>
        <v>19.058262217632002</v>
      </c>
      <c r="I707" s="10" t="s">
        <v>156</v>
      </c>
      <c r="J707" s="61">
        <v>37.10805</v>
      </c>
      <c r="K707" s="61">
        <v>38.52157</v>
      </c>
      <c r="L707" s="61">
        <v>45.19295</v>
      </c>
      <c r="M707" s="15"/>
      <c r="N707" s="15"/>
    </row>
    <row r="708" spans="1:14" ht="24">
      <c r="A708" s="11"/>
      <c r="B708" s="136">
        <v>22</v>
      </c>
      <c r="C708" s="85">
        <v>23321</v>
      </c>
      <c r="D708" s="61">
        <v>406.96</v>
      </c>
      <c r="E708" s="77">
        <v>52.259</v>
      </c>
      <c r="F708" s="60">
        <f t="shared" si="65"/>
        <v>4.5151776</v>
      </c>
      <c r="G708" s="77">
        <f t="shared" si="63"/>
        <v>560.0978666666666</v>
      </c>
      <c r="H708" s="60">
        <f t="shared" si="64"/>
        <v>2528.94134138112</v>
      </c>
      <c r="I708" s="10" t="s">
        <v>110</v>
      </c>
      <c r="J708" s="61">
        <v>534.79983</v>
      </c>
      <c r="K708" s="61">
        <v>552.00022</v>
      </c>
      <c r="L708" s="61">
        <v>593.49355</v>
      </c>
      <c r="M708" s="15"/>
      <c r="N708" s="15"/>
    </row>
    <row r="709" spans="1:14" ht="24">
      <c r="A709" s="11"/>
      <c r="B709" s="136">
        <v>23</v>
      </c>
      <c r="C709" s="85">
        <v>23326</v>
      </c>
      <c r="D709" s="61">
        <v>405.97</v>
      </c>
      <c r="E709" s="77">
        <v>19.46</v>
      </c>
      <c r="F709" s="60">
        <f t="shared" si="65"/>
        <v>1.6813440000000002</v>
      </c>
      <c r="G709" s="77">
        <f t="shared" si="63"/>
        <v>90.00124333333333</v>
      </c>
      <c r="H709" s="60">
        <f t="shared" si="64"/>
        <v>151.32305047104</v>
      </c>
      <c r="I709" s="10" t="s">
        <v>111</v>
      </c>
      <c r="J709" s="61">
        <v>94.62552</v>
      </c>
      <c r="K709" s="61">
        <v>87.84375</v>
      </c>
      <c r="L709" s="61">
        <v>87.53446</v>
      </c>
      <c r="M709" s="15"/>
      <c r="N709" s="15"/>
    </row>
    <row r="710" spans="1:14" ht="24">
      <c r="A710" s="11"/>
      <c r="B710" s="136">
        <v>24</v>
      </c>
      <c r="C710" s="85">
        <v>23331</v>
      </c>
      <c r="D710" s="61">
        <v>405.77</v>
      </c>
      <c r="E710" s="77">
        <v>13.867</v>
      </c>
      <c r="F710" s="60">
        <f t="shared" si="65"/>
        <v>1.1981088000000002</v>
      </c>
      <c r="G710" s="77">
        <f t="shared" si="63"/>
        <v>94.19435666666668</v>
      </c>
      <c r="H710" s="60">
        <f t="shared" si="64"/>
        <v>112.85508763267204</v>
      </c>
      <c r="I710" s="10" t="s">
        <v>157</v>
      </c>
      <c r="J710" s="61">
        <v>90.25938</v>
      </c>
      <c r="K710" s="61">
        <v>96.50514</v>
      </c>
      <c r="L710" s="61">
        <v>95.81855</v>
      </c>
      <c r="M710" s="15"/>
      <c r="N710" s="15"/>
    </row>
    <row r="711" spans="1:14" ht="24">
      <c r="A711" s="11"/>
      <c r="B711" s="136">
        <v>25</v>
      </c>
      <c r="C711" s="85">
        <v>23353</v>
      </c>
      <c r="D711" s="61">
        <v>405.303</v>
      </c>
      <c r="E711" s="77">
        <v>7.041</v>
      </c>
      <c r="F711" s="60">
        <f t="shared" si="65"/>
        <v>0.6083424000000001</v>
      </c>
      <c r="G711" s="77">
        <f t="shared" si="63"/>
        <v>34.50385</v>
      </c>
      <c r="H711" s="60">
        <f t="shared" si="64"/>
        <v>20.990154918240002</v>
      </c>
      <c r="I711" s="10" t="s">
        <v>136</v>
      </c>
      <c r="J711" s="61">
        <v>31.59558</v>
      </c>
      <c r="K711" s="61">
        <v>37.09682</v>
      </c>
      <c r="L711" s="61">
        <v>34.81915</v>
      </c>
      <c r="M711" s="15"/>
      <c r="N711" s="15"/>
    </row>
    <row r="712" spans="1:14" ht="24">
      <c r="A712" s="11"/>
      <c r="B712" s="136">
        <v>26</v>
      </c>
      <c r="C712" s="85">
        <v>23360</v>
      </c>
      <c r="D712" s="61">
        <v>405.04</v>
      </c>
      <c r="E712" s="77">
        <v>4.632</v>
      </c>
      <c r="F712" s="60">
        <f t="shared" si="65"/>
        <v>0.40020479999999997</v>
      </c>
      <c r="G712" s="77">
        <f t="shared" si="63"/>
        <v>22.48544</v>
      </c>
      <c r="H712" s="60">
        <f t="shared" si="64"/>
        <v>8.998781018112</v>
      </c>
      <c r="I712" s="10" t="s">
        <v>113</v>
      </c>
      <c r="J712" s="61">
        <v>31.20922</v>
      </c>
      <c r="K712" s="61">
        <v>15.14734</v>
      </c>
      <c r="L712" s="61">
        <v>21.09976</v>
      </c>
      <c r="M712" s="15"/>
      <c r="N712" s="15"/>
    </row>
    <row r="713" spans="1:14" ht="24">
      <c r="A713" s="11"/>
      <c r="B713" s="136">
        <v>27</v>
      </c>
      <c r="C713" s="85">
        <v>23381</v>
      </c>
      <c r="D713" s="61">
        <v>404.59</v>
      </c>
      <c r="E713" s="77">
        <v>0.382</v>
      </c>
      <c r="F713" s="60">
        <f t="shared" si="65"/>
        <v>0.0330048</v>
      </c>
      <c r="G713" s="77">
        <f t="shared" si="63"/>
        <v>34.42137</v>
      </c>
      <c r="H713" s="60">
        <f t="shared" si="64"/>
        <v>1.136070432576</v>
      </c>
      <c r="I713" s="10" t="s">
        <v>114</v>
      </c>
      <c r="J713" s="61">
        <v>19.2408</v>
      </c>
      <c r="K713" s="61">
        <v>49.21043</v>
      </c>
      <c r="L713" s="61">
        <v>34.81288</v>
      </c>
      <c r="M713" s="15"/>
      <c r="N713" s="15"/>
    </row>
    <row r="714" spans="1:14" ht="24">
      <c r="A714" s="11"/>
      <c r="B714" s="136">
        <v>28</v>
      </c>
      <c r="C714" s="85">
        <v>23391</v>
      </c>
      <c r="D714" s="61">
        <v>404.6</v>
      </c>
      <c r="E714" s="77">
        <v>0.579</v>
      </c>
      <c r="F714" s="60">
        <f t="shared" si="65"/>
        <v>0.050025599999999996</v>
      </c>
      <c r="G714" s="77">
        <f t="shared" si="63"/>
        <v>23.070159999999998</v>
      </c>
      <c r="H714" s="60">
        <f t="shared" si="64"/>
        <v>1.1540985960959997</v>
      </c>
      <c r="I714" s="10" t="s">
        <v>137</v>
      </c>
      <c r="J714" s="61">
        <v>47.93394</v>
      </c>
      <c r="K714" s="61">
        <v>15.72033</v>
      </c>
      <c r="L714" s="61">
        <v>5.55621</v>
      </c>
      <c r="M714" s="15"/>
      <c r="N714" s="15"/>
    </row>
    <row r="715" spans="1:14" ht="24">
      <c r="A715" s="11"/>
      <c r="B715" s="136">
        <v>29</v>
      </c>
      <c r="C715" s="85">
        <v>23396</v>
      </c>
      <c r="D715" s="61">
        <v>404.56</v>
      </c>
      <c r="E715" s="77">
        <v>0.392</v>
      </c>
      <c r="F715" s="60">
        <f t="shared" si="65"/>
        <v>0.033868800000000004</v>
      </c>
      <c r="G715" s="77">
        <f t="shared" si="63"/>
        <v>25.56079</v>
      </c>
      <c r="H715" s="60">
        <f t="shared" si="64"/>
        <v>0.8657132843520001</v>
      </c>
      <c r="I715" s="10" t="s">
        <v>138</v>
      </c>
      <c r="J715" s="61">
        <v>28.08869</v>
      </c>
      <c r="K715" s="61">
        <v>30.41306</v>
      </c>
      <c r="L715" s="61">
        <v>18.18062</v>
      </c>
      <c r="M715" s="15"/>
      <c r="N715" s="15"/>
    </row>
    <row r="716" spans="1:14" ht="24">
      <c r="A716" s="11"/>
      <c r="B716" s="136">
        <v>30</v>
      </c>
      <c r="C716" s="85">
        <v>23417</v>
      </c>
      <c r="D716" s="61">
        <v>404.92</v>
      </c>
      <c r="E716" s="77">
        <v>2.965</v>
      </c>
      <c r="F716" s="60">
        <f t="shared" si="65"/>
        <v>0.256176</v>
      </c>
      <c r="G716" s="77">
        <f t="shared" si="63"/>
        <v>40.54134333333333</v>
      </c>
      <c r="H716" s="60">
        <f t="shared" si="64"/>
        <v>10.38571916976</v>
      </c>
      <c r="I716" s="10" t="s">
        <v>139</v>
      </c>
      <c r="J716" s="61">
        <v>36.90151</v>
      </c>
      <c r="K716" s="61">
        <v>43.96165</v>
      </c>
      <c r="L716" s="61">
        <v>40.76087</v>
      </c>
      <c r="M716" s="15"/>
      <c r="N716" s="15"/>
    </row>
    <row r="717" spans="1:14" ht="24">
      <c r="A717" s="11"/>
      <c r="B717" s="136">
        <v>31</v>
      </c>
      <c r="C717" s="85">
        <v>23429</v>
      </c>
      <c r="D717" s="61">
        <v>404.57</v>
      </c>
      <c r="E717" s="77">
        <v>0.458</v>
      </c>
      <c r="F717" s="60">
        <f t="shared" si="65"/>
        <v>0.0395712</v>
      </c>
      <c r="G717" s="77">
        <f t="shared" si="63"/>
        <v>9.19748</v>
      </c>
      <c r="H717" s="60">
        <f t="shared" si="64"/>
        <v>0.36395532057600005</v>
      </c>
      <c r="I717" s="10" t="s">
        <v>140</v>
      </c>
      <c r="J717" s="61">
        <v>5.34143</v>
      </c>
      <c r="K717" s="61">
        <v>9.26294</v>
      </c>
      <c r="L717" s="61">
        <v>12.98807</v>
      </c>
      <c r="M717" s="15"/>
      <c r="N717" s="15"/>
    </row>
    <row r="718" spans="1:14" ht="24">
      <c r="A718" s="11"/>
      <c r="B718" s="136">
        <v>32</v>
      </c>
      <c r="C718" s="85">
        <v>23446</v>
      </c>
      <c r="D718" s="61">
        <v>404.53</v>
      </c>
      <c r="E718" s="77">
        <v>0.319</v>
      </c>
      <c r="F718" s="60">
        <f t="shared" si="65"/>
        <v>0.027561600000000002</v>
      </c>
      <c r="G718" s="77">
        <f t="shared" si="63"/>
        <v>2.36948</v>
      </c>
      <c r="H718" s="60">
        <f t="shared" si="64"/>
        <v>0.065306659968</v>
      </c>
      <c r="I718" s="10" t="s">
        <v>158</v>
      </c>
      <c r="J718" s="61">
        <v>0.36925</v>
      </c>
      <c r="K718" s="61">
        <v>0</v>
      </c>
      <c r="L718" s="61">
        <v>6.73919</v>
      </c>
      <c r="M718" s="15"/>
      <c r="N718" s="15"/>
    </row>
    <row r="719" spans="1:14" ht="24">
      <c r="A719" s="11"/>
      <c r="B719" s="136">
        <v>33</v>
      </c>
      <c r="C719" s="85">
        <v>23452</v>
      </c>
      <c r="D719" s="61">
        <v>404.52</v>
      </c>
      <c r="E719" s="77">
        <v>0.272</v>
      </c>
      <c r="F719" s="60">
        <f t="shared" si="65"/>
        <v>0.023500800000000002</v>
      </c>
      <c r="G719" s="77">
        <f t="shared" si="63"/>
        <v>6.246986666666667</v>
      </c>
      <c r="H719" s="60">
        <f t="shared" si="64"/>
        <v>0.14680918425600004</v>
      </c>
      <c r="I719" s="10" t="s">
        <v>159</v>
      </c>
      <c r="J719" s="61">
        <v>18.05504</v>
      </c>
      <c r="K719" s="61">
        <v>0</v>
      </c>
      <c r="L719" s="61">
        <v>0.68592</v>
      </c>
      <c r="M719" s="15"/>
      <c r="N719" s="15"/>
    </row>
    <row r="720" spans="2:14" s="198" customFormat="1" ht="24.75" thickBot="1">
      <c r="B720" s="199">
        <v>34</v>
      </c>
      <c r="C720" s="200">
        <v>23461</v>
      </c>
      <c r="D720" s="201">
        <v>404.5</v>
      </c>
      <c r="E720" s="202">
        <v>0.23</v>
      </c>
      <c r="F720" s="203">
        <f t="shared" si="65"/>
        <v>0.019872</v>
      </c>
      <c r="G720" s="202">
        <f t="shared" si="63"/>
        <v>9.001193333333333</v>
      </c>
      <c r="H720" s="203">
        <f t="shared" si="64"/>
        <v>0.17887171392</v>
      </c>
      <c r="I720" s="239" t="s">
        <v>160</v>
      </c>
      <c r="J720" s="201">
        <v>22.90126</v>
      </c>
      <c r="K720" s="201">
        <v>0</v>
      </c>
      <c r="L720" s="201">
        <v>4.10232</v>
      </c>
      <c r="M720" s="205"/>
      <c r="N720" s="20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11"/>
      <c r="G751" s="77"/>
      <c r="H751" s="125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1"/>
      <c r="N851" s="11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ht="24">
      <c r="AN1064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N5" sqref="N5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28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88" t="s">
        <v>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s="18" customFormat="1" ht="21" customHeight="1">
      <c r="A2" s="288" t="s">
        <v>202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s="18" customFormat="1" ht="21" customHeight="1">
      <c r="A3" s="291" t="s">
        <v>94</v>
      </c>
      <c r="B3" s="291"/>
      <c r="C3" s="291"/>
      <c r="D3" s="292" t="s">
        <v>93</v>
      </c>
      <c r="E3" s="292"/>
      <c r="F3" s="292"/>
      <c r="G3" s="293" t="s">
        <v>74</v>
      </c>
      <c r="H3" s="293"/>
      <c r="I3" s="293"/>
      <c r="J3" s="303" t="s">
        <v>199</v>
      </c>
      <c r="K3" s="303"/>
      <c r="L3" s="303"/>
    </row>
    <row r="4" spans="1:12" s="18" customFormat="1" ht="21" customHeight="1">
      <c r="A4" s="297" t="s">
        <v>101</v>
      </c>
      <c r="B4" s="297"/>
      <c r="C4" s="297"/>
      <c r="D4" s="298" t="s">
        <v>102</v>
      </c>
      <c r="E4" s="299"/>
      <c r="F4" s="299"/>
      <c r="G4" s="293" t="s">
        <v>103</v>
      </c>
      <c r="H4" s="293"/>
      <c r="I4" s="293"/>
      <c r="J4" s="303" t="s">
        <v>75</v>
      </c>
      <c r="K4" s="303"/>
      <c r="L4" s="303"/>
    </row>
    <row r="5" spans="1:12" s="18" customFormat="1" ht="45" customHeight="1">
      <c r="A5" s="294" t="s">
        <v>9</v>
      </c>
      <c r="B5" s="19" t="s">
        <v>10</v>
      </c>
      <c r="C5" s="295" t="s">
        <v>11</v>
      </c>
      <c r="D5" s="295"/>
      <c r="E5" s="20" t="s">
        <v>12</v>
      </c>
      <c r="F5" s="21" t="s">
        <v>13</v>
      </c>
      <c r="G5" s="304" t="s">
        <v>76</v>
      </c>
      <c r="H5" s="296" t="s">
        <v>77</v>
      </c>
      <c r="I5" s="300" t="s">
        <v>78</v>
      </c>
      <c r="J5" s="302" t="s">
        <v>79</v>
      </c>
      <c r="K5" s="302"/>
      <c r="L5" s="302"/>
    </row>
    <row r="6" spans="1:12" s="18" customFormat="1" ht="42" customHeight="1">
      <c r="A6" s="294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305"/>
      <c r="H6" s="296"/>
      <c r="I6" s="301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37">
        <v>23109</v>
      </c>
      <c r="B8" s="196">
        <v>404.93</v>
      </c>
      <c r="C8" s="238">
        <v>0.081</v>
      </c>
      <c r="D8" s="194">
        <v>0.006998400000000001</v>
      </c>
      <c r="E8" s="193">
        <v>7.1897366666666676</v>
      </c>
      <c r="F8" s="194">
        <v>0.05031665308800001</v>
      </c>
      <c r="G8" s="280" t="s">
        <v>163</v>
      </c>
      <c r="H8" s="195">
        <v>1</v>
      </c>
      <c r="I8" s="237">
        <v>23109</v>
      </c>
      <c r="J8" s="196">
        <v>4.77188</v>
      </c>
      <c r="K8" s="196">
        <v>5.72068</v>
      </c>
      <c r="L8" s="196">
        <v>11.07665</v>
      </c>
      <c r="O8" s="206"/>
      <c r="P8" s="206"/>
      <c r="Q8" s="206"/>
    </row>
    <row r="9" spans="1:17" s="40" customFormat="1" ht="16.5" customHeight="1">
      <c r="A9" s="237">
        <v>23124</v>
      </c>
      <c r="B9" s="196">
        <v>404.75</v>
      </c>
      <c r="C9" s="238">
        <v>0.172</v>
      </c>
      <c r="D9" s="194">
        <v>0.0148608</v>
      </c>
      <c r="E9" s="193">
        <v>18.76321</v>
      </c>
      <c r="F9" s="194">
        <v>0.278836311168</v>
      </c>
      <c r="G9" s="280" t="s">
        <v>164</v>
      </c>
      <c r="H9" s="195">
        <f aca="true" t="shared" si="0" ref="H9:H25">+H8+1</f>
        <v>2</v>
      </c>
      <c r="I9" s="237">
        <v>23124</v>
      </c>
      <c r="J9" s="196">
        <v>17.63391</v>
      </c>
      <c r="K9" s="196">
        <v>12.93392</v>
      </c>
      <c r="L9" s="196">
        <v>25.7218</v>
      </c>
      <c r="O9" s="206"/>
      <c r="P9" s="206"/>
      <c r="Q9" s="206"/>
    </row>
    <row r="10" spans="1:13" s="40" customFormat="1" ht="16.5" customHeight="1">
      <c r="A10" s="237">
        <v>23133</v>
      </c>
      <c r="B10" s="196">
        <v>405.23</v>
      </c>
      <c r="C10" s="238">
        <v>3.324</v>
      </c>
      <c r="D10" s="194">
        <v>0.2871936</v>
      </c>
      <c r="E10" s="193">
        <v>79.91649666666667</v>
      </c>
      <c r="F10" s="194">
        <v>22.951506377088002</v>
      </c>
      <c r="G10" s="280" t="s">
        <v>165</v>
      </c>
      <c r="H10" s="195">
        <f t="shared" si="0"/>
        <v>3</v>
      </c>
      <c r="I10" s="237">
        <v>23133</v>
      </c>
      <c r="J10" s="196">
        <v>58.19454</v>
      </c>
      <c r="K10" s="196">
        <v>92.10183</v>
      </c>
      <c r="L10" s="196">
        <v>89.45312</v>
      </c>
      <c r="M10" s="41"/>
    </row>
    <row r="11" spans="1:13" s="40" customFormat="1" ht="16.5" customHeight="1">
      <c r="A11" s="237">
        <v>23134</v>
      </c>
      <c r="B11" s="196">
        <v>406.05</v>
      </c>
      <c r="C11" s="238">
        <v>16.165</v>
      </c>
      <c r="D11" s="194">
        <v>1.396656</v>
      </c>
      <c r="E11" s="194">
        <v>90.94734999999999</v>
      </c>
      <c r="F11" s="194">
        <v>127.02216206159997</v>
      </c>
      <c r="G11" s="280" t="s">
        <v>166</v>
      </c>
      <c r="H11" s="195">
        <f t="shared" si="0"/>
        <v>4</v>
      </c>
      <c r="I11" s="237">
        <v>23134</v>
      </c>
      <c r="J11" s="196">
        <v>89.92571</v>
      </c>
      <c r="K11" s="196">
        <v>48.49744</v>
      </c>
      <c r="L11" s="196">
        <v>134.4189</v>
      </c>
      <c r="M11" s="41"/>
    </row>
    <row r="12" spans="1:13" s="40" customFormat="1" ht="16.5" customHeight="1">
      <c r="A12" s="237">
        <v>23143</v>
      </c>
      <c r="B12" s="196">
        <v>406.05</v>
      </c>
      <c r="C12" s="238">
        <v>5.346</v>
      </c>
      <c r="D12" s="194">
        <v>0.46189440000000004</v>
      </c>
      <c r="E12" s="194">
        <v>74.35558999999999</v>
      </c>
      <c r="F12" s="194">
        <v>34.344430629696</v>
      </c>
      <c r="G12" s="280" t="s">
        <v>167</v>
      </c>
      <c r="H12" s="195">
        <f t="shared" si="0"/>
        <v>5</v>
      </c>
      <c r="I12" s="237">
        <v>23143</v>
      </c>
      <c r="J12" s="196">
        <v>88.39711</v>
      </c>
      <c r="K12" s="196">
        <v>54.14977</v>
      </c>
      <c r="L12" s="196">
        <v>80.51989</v>
      </c>
      <c r="M12" s="41"/>
    </row>
    <row r="13" spans="1:16" s="40" customFormat="1" ht="16.5" customHeight="1">
      <c r="A13" s="237">
        <v>23173</v>
      </c>
      <c r="B13" s="196">
        <v>404.73</v>
      </c>
      <c r="C13" s="238">
        <v>0.321</v>
      </c>
      <c r="D13" s="194">
        <v>0.027734400000000003</v>
      </c>
      <c r="E13" s="194">
        <v>26.273603333333337</v>
      </c>
      <c r="F13" s="194">
        <v>0.7286826242880002</v>
      </c>
      <c r="G13" s="280" t="s">
        <v>168</v>
      </c>
      <c r="H13" s="195">
        <f t="shared" si="0"/>
        <v>6</v>
      </c>
      <c r="I13" s="237">
        <v>23173</v>
      </c>
      <c r="J13" s="196">
        <v>31.52844</v>
      </c>
      <c r="K13" s="196">
        <v>28.78506</v>
      </c>
      <c r="L13" s="196">
        <v>18.50731</v>
      </c>
      <c r="M13" s="41"/>
      <c r="O13" s="207"/>
      <c r="P13" s="207"/>
    </row>
    <row r="14" spans="1:13" s="40" customFormat="1" ht="16.5" customHeight="1">
      <c r="A14" s="237">
        <v>23179</v>
      </c>
      <c r="B14" s="196">
        <v>405.25</v>
      </c>
      <c r="C14" s="238">
        <v>5.771</v>
      </c>
      <c r="D14" s="194">
        <v>0.4986144</v>
      </c>
      <c r="E14" s="194">
        <v>111.17887000000002</v>
      </c>
      <c r="F14" s="194">
        <v>55.43538555772801</v>
      </c>
      <c r="G14" s="280" t="s">
        <v>146</v>
      </c>
      <c r="H14" s="195">
        <f t="shared" si="0"/>
        <v>7</v>
      </c>
      <c r="I14" s="237">
        <v>23179</v>
      </c>
      <c r="J14" s="196">
        <v>145.13731</v>
      </c>
      <c r="K14" s="196">
        <v>115.92121</v>
      </c>
      <c r="L14" s="196">
        <v>72.47809</v>
      </c>
      <c r="M14" s="41"/>
    </row>
    <row r="15" spans="1:13" s="40" customFormat="1" ht="16.5" customHeight="1">
      <c r="A15" s="237">
        <v>23189</v>
      </c>
      <c r="B15" s="196">
        <v>406.1</v>
      </c>
      <c r="C15" s="238">
        <v>19.564</v>
      </c>
      <c r="D15" s="194">
        <v>1.6903296</v>
      </c>
      <c r="E15" s="194">
        <v>447.7956</v>
      </c>
      <c r="F15" s="194">
        <v>756.92215742976</v>
      </c>
      <c r="G15" s="280" t="s">
        <v>145</v>
      </c>
      <c r="H15" s="195">
        <f t="shared" si="0"/>
        <v>8</v>
      </c>
      <c r="I15" s="237">
        <v>23189</v>
      </c>
      <c r="J15" s="196">
        <v>444.36854</v>
      </c>
      <c r="K15" s="196">
        <v>442.63713</v>
      </c>
      <c r="L15" s="196">
        <v>456.38113</v>
      </c>
      <c r="M15" s="41"/>
    </row>
    <row r="16" spans="1:12" ht="16.5" customHeight="1">
      <c r="A16" s="237">
        <v>23196</v>
      </c>
      <c r="B16" s="196">
        <v>406.52</v>
      </c>
      <c r="C16" s="238">
        <v>25.532</v>
      </c>
      <c r="D16" s="194">
        <v>2.2059648000000003</v>
      </c>
      <c r="E16" s="194">
        <v>331.88024333333334</v>
      </c>
      <c r="F16" s="194">
        <v>732.1161346087681</v>
      </c>
      <c r="G16" s="280" t="s">
        <v>118</v>
      </c>
      <c r="H16" s="195">
        <f t="shared" si="0"/>
        <v>9</v>
      </c>
      <c r="I16" s="237">
        <v>23196</v>
      </c>
      <c r="J16" s="196">
        <v>341.53886</v>
      </c>
      <c r="K16" s="196">
        <v>326.38938</v>
      </c>
      <c r="L16" s="196">
        <v>327.71249</v>
      </c>
    </row>
    <row r="17" spans="1:12" ht="16.5" customHeight="1">
      <c r="A17" s="237">
        <v>23212</v>
      </c>
      <c r="B17" s="196">
        <v>405.05</v>
      </c>
      <c r="C17" s="238">
        <v>3.388</v>
      </c>
      <c r="D17" s="194">
        <v>0.2927232</v>
      </c>
      <c r="E17" s="194">
        <v>42.15273333333333</v>
      </c>
      <c r="F17" s="194">
        <v>12.33908299008</v>
      </c>
      <c r="G17" s="280" t="s">
        <v>119</v>
      </c>
      <c r="H17" s="195">
        <f t="shared" si="0"/>
        <v>10</v>
      </c>
      <c r="I17" s="237">
        <v>23212</v>
      </c>
      <c r="J17" s="196">
        <v>34.47745</v>
      </c>
      <c r="K17" s="196">
        <v>44.41793</v>
      </c>
      <c r="L17" s="196">
        <v>47.56282</v>
      </c>
    </row>
    <row r="18" spans="1:12" ht="16.5" customHeight="1">
      <c r="A18" s="237">
        <v>23227</v>
      </c>
      <c r="B18" s="196">
        <v>408.1</v>
      </c>
      <c r="C18" s="238">
        <v>89.718</v>
      </c>
      <c r="D18" s="194">
        <v>7.751635200000001</v>
      </c>
      <c r="E18" s="194">
        <v>671.4609266666668</v>
      </c>
      <c r="F18" s="194">
        <v>5204.920154573953</v>
      </c>
      <c r="G18" s="280" t="s">
        <v>147</v>
      </c>
      <c r="H18" s="195">
        <f t="shared" si="0"/>
        <v>11</v>
      </c>
      <c r="I18" s="237">
        <v>23227</v>
      </c>
      <c r="J18" s="196">
        <v>616.426</v>
      </c>
      <c r="K18" s="196">
        <v>716.54575</v>
      </c>
      <c r="L18" s="196">
        <v>681.41103</v>
      </c>
    </row>
    <row r="19" spans="1:12" ht="16.5" customHeight="1">
      <c r="A19" s="237">
        <v>23228</v>
      </c>
      <c r="B19" s="196">
        <v>409.36</v>
      </c>
      <c r="C19" s="238">
        <v>178.34</v>
      </c>
      <c r="D19" s="194">
        <v>15.408576000000002</v>
      </c>
      <c r="E19" s="194">
        <v>720.4835200000001</v>
      </c>
      <c r="F19" s="194">
        <v>11101.625074667523</v>
      </c>
      <c r="G19" s="280" t="s">
        <v>148</v>
      </c>
      <c r="H19" s="195">
        <f t="shared" si="0"/>
        <v>12</v>
      </c>
      <c r="I19" s="237">
        <v>23228</v>
      </c>
      <c r="J19" s="196">
        <v>745.51756</v>
      </c>
      <c r="K19" s="196">
        <v>731.77958</v>
      </c>
      <c r="L19" s="196">
        <v>684.15342</v>
      </c>
    </row>
    <row r="20" spans="1:12" ht="16.5" customHeight="1">
      <c r="A20" s="237">
        <v>23229</v>
      </c>
      <c r="B20" s="196">
        <v>409.58</v>
      </c>
      <c r="C20" s="238">
        <v>185.876</v>
      </c>
      <c r="D20" s="194">
        <v>16.0596864</v>
      </c>
      <c r="E20" s="194">
        <v>356.76559</v>
      </c>
      <c r="F20" s="194">
        <v>5729.543493710976</v>
      </c>
      <c r="G20" s="280" t="s">
        <v>149</v>
      </c>
      <c r="H20" s="195">
        <f t="shared" si="0"/>
        <v>13</v>
      </c>
      <c r="I20" s="237">
        <v>23229</v>
      </c>
      <c r="J20" s="196">
        <v>352.04051</v>
      </c>
      <c r="K20" s="196">
        <v>454.85107</v>
      </c>
      <c r="L20" s="196">
        <v>263.40519</v>
      </c>
    </row>
    <row r="21" spans="1:12" ht="16.5" customHeight="1">
      <c r="A21" s="237">
        <v>23232</v>
      </c>
      <c r="B21" s="196">
        <v>408.36</v>
      </c>
      <c r="C21" s="238">
        <v>121.468</v>
      </c>
      <c r="D21" s="194">
        <v>10.4948352</v>
      </c>
      <c r="E21" s="194">
        <v>390.41821000000004</v>
      </c>
      <c r="F21" s="194">
        <v>4097.374773028992</v>
      </c>
      <c r="G21" s="280" t="s">
        <v>150</v>
      </c>
      <c r="H21" s="195">
        <f t="shared" si="0"/>
        <v>14</v>
      </c>
      <c r="I21" s="237">
        <v>23232</v>
      </c>
      <c r="J21" s="196">
        <v>339.79998</v>
      </c>
      <c r="K21" s="196">
        <v>359.87669</v>
      </c>
      <c r="L21" s="196">
        <v>471.57796</v>
      </c>
    </row>
    <row r="22" spans="1:12" ht="16.5" customHeight="1">
      <c r="A22" s="237">
        <v>23271</v>
      </c>
      <c r="B22" s="196">
        <v>404.98</v>
      </c>
      <c r="C22" s="238">
        <v>2.671</v>
      </c>
      <c r="D22" s="194">
        <v>0.2307744</v>
      </c>
      <c r="E22" s="194">
        <v>31.503839999999997</v>
      </c>
      <c r="F22" s="194">
        <v>7.270279773695999</v>
      </c>
      <c r="G22" s="280" t="s">
        <v>151</v>
      </c>
      <c r="H22" s="195">
        <f t="shared" si="0"/>
        <v>15</v>
      </c>
      <c r="I22" s="237">
        <v>23271</v>
      </c>
      <c r="J22" s="196">
        <v>28.88468</v>
      </c>
      <c r="K22" s="196">
        <v>31.41585</v>
      </c>
      <c r="L22" s="196">
        <v>34.21099</v>
      </c>
    </row>
    <row r="23" spans="1:12" ht="16.5" customHeight="1">
      <c r="A23" s="237">
        <v>23278</v>
      </c>
      <c r="B23" s="196">
        <v>405.85</v>
      </c>
      <c r="C23" s="238">
        <v>17.632</v>
      </c>
      <c r="D23" s="194">
        <v>1.5234048000000002</v>
      </c>
      <c r="E23" s="194">
        <v>98.48716999999999</v>
      </c>
      <c r="F23" s="194">
        <v>150.03582751641602</v>
      </c>
      <c r="G23" s="280" t="s">
        <v>152</v>
      </c>
      <c r="H23" s="195">
        <f t="shared" si="0"/>
        <v>16</v>
      </c>
      <c r="I23" s="237">
        <v>23278</v>
      </c>
      <c r="J23" s="196">
        <v>91.33565</v>
      </c>
      <c r="K23" s="196">
        <v>105.49178</v>
      </c>
      <c r="L23" s="196">
        <v>98.63408</v>
      </c>
    </row>
    <row r="24" spans="1:12" ht="16.5" customHeight="1">
      <c r="A24" s="237">
        <v>23279</v>
      </c>
      <c r="B24" s="196">
        <v>406.3</v>
      </c>
      <c r="C24" s="238">
        <v>29.313</v>
      </c>
      <c r="D24" s="194">
        <v>2.5326432</v>
      </c>
      <c r="E24" s="194">
        <v>111.11316</v>
      </c>
      <c r="F24" s="194">
        <v>281.40998910451196</v>
      </c>
      <c r="G24" s="280" t="s">
        <v>153</v>
      </c>
      <c r="H24" s="195">
        <f t="shared" si="0"/>
        <v>17</v>
      </c>
      <c r="I24" s="237">
        <v>23279</v>
      </c>
      <c r="J24" s="196">
        <v>107.06436</v>
      </c>
      <c r="K24" s="196">
        <v>99.85785</v>
      </c>
      <c r="L24" s="196">
        <v>126.41727</v>
      </c>
    </row>
    <row r="25" spans="1:12" ht="16.5" customHeight="1">
      <c r="A25" s="237">
        <v>23293</v>
      </c>
      <c r="B25" s="196">
        <v>405.15</v>
      </c>
      <c r="C25" s="238">
        <v>4.904</v>
      </c>
      <c r="D25" s="194">
        <v>0.4237056</v>
      </c>
      <c r="E25" s="194">
        <v>35.77899333333334</v>
      </c>
      <c r="F25" s="194">
        <v>15.159759837696003</v>
      </c>
      <c r="G25" s="280" t="s">
        <v>154</v>
      </c>
      <c r="H25" s="195">
        <f t="shared" si="0"/>
        <v>18</v>
      </c>
      <c r="I25" s="237">
        <v>23293</v>
      </c>
      <c r="J25" s="196">
        <v>26.24429</v>
      </c>
      <c r="K25" s="196">
        <v>33.64618</v>
      </c>
      <c r="L25" s="196">
        <v>47.44651</v>
      </c>
    </row>
    <row r="26" spans="1:12" ht="16.5" customHeight="1">
      <c r="A26" s="237">
        <v>23298</v>
      </c>
      <c r="B26" s="196">
        <v>404.93</v>
      </c>
      <c r="C26" s="238">
        <v>3.023</v>
      </c>
      <c r="D26" s="194">
        <v>0.2611872</v>
      </c>
      <c r="E26" s="194">
        <v>23.040629999999997</v>
      </c>
      <c r="F26" s="194">
        <v>6.017917635936</v>
      </c>
      <c r="G26" s="280" t="s">
        <v>155</v>
      </c>
      <c r="H26" s="195">
        <f aca="true" t="shared" si="1" ref="H26:H35">+H25+1</f>
        <v>19</v>
      </c>
      <c r="I26" s="237">
        <v>23298</v>
      </c>
      <c r="J26" s="196">
        <v>26.94097</v>
      </c>
      <c r="K26" s="196">
        <v>16.76188</v>
      </c>
      <c r="L26" s="196">
        <v>25.41904</v>
      </c>
    </row>
    <row r="27" spans="1:12" ht="16.5" customHeight="1">
      <c r="A27" s="237">
        <v>23306</v>
      </c>
      <c r="B27" s="196">
        <v>405.12</v>
      </c>
      <c r="C27" s="238">
        <v>5.477</v>
      </c>
      <c r="D27" s="194">
        <v>0.47321280000000004</v>
      </c>
      <c r="E27" s="194">
        <v>40.27419</v>
      </c>
      <c r="F27" s="194">
        <v>19.058262217632002</v>
      </c>
      <c r="G27" s="280" t="s">
        <v>156</v>
      </c>
      <c r="H27" s="195">
        <f t="shared" si="1"/>
        <v>20</v>
      </c>
      <c r="I27" s="237">
        <v>23306</v>
      </c>
      <c r="J27" s="196">
        <v>37.10805</v>
      </c>
      <c r="K27" s="196">
        <v>38.52157</v>
      </c>
      <c r="L27" s="196">
        <v>45.19295</v>
      </c>
    </row>
    <row r="28" spans="1:12" ht="16.5" customHeight="1">
      <c r="A28" s="237">
        <v>23321</v>
      </c>
      <c r="B28" s="196">
        <v>406.96</v>
      </c>
      <c r="C28" s="238">
        <v>52.259</v>
      </c>
      <c r="D28" s="194">
        <v>4.5151776</v>
      </c>
      <c r="E28" s="194">
        <v>560.0978666666666</v>
      </c>
      <c r="F28" s="194">
        <v>2528.94134138112</v>
      </c>
      <c r="G28" s="280" t="s">
        <v>110</v>
      </c>
      <c r="H28" s="195">
        <f t="shared" si="1"/>
        <v>21</v>
      </c>
      <c r="I28" s="237">
        <v>23321</v>
      </c>
      <c r="J28" s="196">
        <v>534.79983</v>
      </c>
      <c r="K28" s="196">
        <v>552.00022</v>
      </c>
      <c r="L28" s="196">
        <v>593.49355</v>
      </c>
    </row>
    <row r="29" spans="1:12" ht="16.5" customHeight="1">
      <c r="A29" s="237">
        <v>23326</v>
      </c>
      <c r="B29" s="196">
        <v>405.97</v>
      </c>
      <c r="C29" s="238">
        <v>19.46</v>
      </c>
      <c r="D29" s="194">
        <v>1.6813440000000002</v>
      </c>
      <c r="E29" s="194">
        <v>90.00124333333333</v>
      </c>
      <c r="F29" s="194">
        <v>151.32305047104</v>
      </c>
      <c r="G29" s="280" t="s">
        <v>111</v>
      </c>
      <c r="H29" s="195">
        <f t="shared" si="1"/>
        <v>22</v>
      </c>
      <c r="I29" s="237">
        <v>23326</v>
      </c>
      <c r="J29" s="196">
        <v>94.62552</v>
      </c>
      <c r="K29" s="196">
        <v>87.84375</v>
      </c>
      <c r="L29" s="196">
        <v>87.53446</v>
      </c>
    </row>
    <row r="30" spans="1:12" ht="16.5" customHeight="1">
      <c r="A30" s="237">
        <v>23331</v>
      </c>
      <c r="B30" s="196">
        <v>405.77</v>
      </c>
      <c r="C30" s="238">
        <v>13.867</v>
      </c>
      <c r="D30" s="194">
        <v>1.1981088000000002</v>
      </c>
      <c r="E30" s="194">
        <v>94.19435666666668</v>
      </c>
      <c r="F30" s="194">
        <v>112.85508763267204</v>
      </c>
      <c r="G30" s="280" t="s">
        <v>157</v>
      </c>
      <c r="H30" s="195">
        <f t="shared" si="1"/>
        <v>23</v>
      </c>
      <c r="I30" s="237">
        <v>23331</v>
      </c>
      <c r="J30" s="196">
        <v>90.25938</v>
      </c>
      <c r="K30" s="196">
        <v>96.50514</v>
      </c>
      <c r="L30" s="196">
        <v>95.81855</v>
      </c>
    </row>
    <row r="31" spans="1:12" ht="16.5" customHeight="1">
      <c r="A31" s="237">
        <v>23353</v>
      </c>
      <c r="B31" s="196">
        <v>405.303</v>
      </c>
      <c r="C31" s="238">
        <v>7.041</v>
      </c>
      <c r="D31" s="194">
        <v>0.6083424000000001</v>
      </c>
      <c r="E31" s="194">
        <v>34.50385</v>
      </c>
      <c r="F31" s="194">
        <v>20.990154918240002</v>
      </c>
      <c r="G31" s="280" t="s">
        <v>136</v>
      </c>
      <c r="H31" s="195">
        <f t="shared" si="1"/>
        <v>24</v>
      </c>
      <c r="I31" s="237">
        <v>23353</v>
      </c>
      <c r="J31" s="196">
        <v>31.59558</v>
      </c>
      <c r="K31" s="196">
        <v>37.09682</v>
      </c>
      <c r="L31" s="196">
        <v>34.81915</v>
      </c>
    </row>
    <row r="32" spans="1:12" ht="16.5" customHeight="1">
      <c r="A32" s="237">
        <v>23360</v>
      </c>
      <c r="B32" s="196">
        <v>405.04</v>
      </c>
      <c r="C32" s="238">
        <v>4.632</v>
      </c>
      <c r="D32" s="194">
        <v>0.40020479999999997</v>
      </c>
      <c r="E32" s="194">
        <v>22.48544</v>
      </c>
      <c r="F32" s="194">
        <v>8.998781018112</v>
      </c>
      <c r="G32" s="280" t="s">
        <v>113</v>
      </c>
      <c r="H32" s="195">
        <f t="shared" si="1"/>
        <v>25</v>
      </c>
      <c r="I32" s="237">
        <v>23360</v>
      </c>
      <c r="J32" s="196">
        <v>31.20922</v>
      </c>
      <c r="K32" s="196">
        <v>15.14734</v>
      </c>
      <c r="L32" s="196">
        <v>21.09976</v>
      </c>
    </row>
    <row r="33" spans="1:12" ht="16.5" customHeight="1">
      <c r="A33" s="237">
        <v>23381</v>
      </c>
      <c r="B33" s="196">
        <v>404.59</v>
      </c>
      <c r="C33" s="238">
        <v>0.382</v>
      </c>
      <c r="D33" s="194">
        <v>0.0330048</v>
      </c>
      <c r="E33" s="194">
        <v>34.42137</v>
      </c>
      <c r="F33" s="194">
        <v>1.136070432576</v>
      </c>
      <c r="G33" s="280" t="s">
        <v>114</v>
      </c>
      <c r="H33" s="195">
        <f t="shared" si="1"/>
        <v>26</v>
      </c>
      <c r="I33" s="237">
        <v>23381</v>
      </c>
      <c r="J33" s="196">
        <v>19.2408</v>
      </c>
      <c r="K33" s="196">
        <v>49.21043</v>
      </c>
      <c r="L33" s="196">
        <v>34.81288</v>
      </c>
    </row>
    <row r="34" spans="1:12" ht="16.5" customHeight="1">
      <c r="A34" s="237">
        <v>23391</v>
      </c>
      <c r="B34" s="196">
        <v>404.6</v>
      </c>
      <c r="C34" s="238">
        <v>0.579</v>
      </c>
      <c r="D34" s="194">
        <v>0.050025599999999996</v>
      </c>
      <c r="E34" s="194">
        <v>23.070159999999998</v>
      </c>
      <c r="F34" s="194">
        <v>1.1540985960959997</v>
      </c>
      <c r="G34" s="280" t="s">
        <v>137</v>
      </c>
      <c r="H34" s="195">
        <f t="shared" si="1"/>
        <v>27</v>
      </c>
      <c r="I34" s="237">
        <v>23391</v>
      </c>
      <c r="J34" s="196">
        <v>47.93394</v>
      </c>
      <c r="K34" s="196">
        <v>15.72033</v>
      </c>
      <c r="L34" s="196">
        <v>5.55621</v>
      </c>
    </row>
    <row r="35" spans="1:12" ht="16.5" customHeight="1">
      <c r="A35" s="237">
        <v>23396</v>
      </c>
      <c r="B35" s="196">
        <v>404.56</v>
      </c>
      <c r="C35" s="238">
        <v>0.392</v>
      </c>
      <c r="D35" s="194">
        <v>0.033868800000000004</v>
      </c>
      <c r="E35" s="194">
        <v>25.56079</v>
      </c>
      <c r="F35" s="194">
        <v>0.8657132843520001</v>
      </c>
      <c r="G35" s="280" t="s">
        <v>138</v>
      </c>
      <c r="H35" s="195">
        <f t="shared" si="1"/>
        <v>28</v>
      </c>
      <c r="I35" s="237">
        <v>23396</v>
      </c>
      <c r="J35" s="196">
        <v>28.08869</v>
      </c>
      <c r="K35" s="196">
        <v>30.41306</v>
      </c>
      <c r="L35" s="196">
        <v>18.18062</v>
      </c>
    </row>
    <row r="36" spans="1:12" ht="16.5" customHeight="1">
      <c r="A36" s="244">
        <v>23417</v>
      </c>
      <c r="B36" s="196">
        <v>404.92</v>
      </c>
      <c r="C36" s="238">
        <v>2.965</v>
      </c>
      <c r="D36" s="194">
        <v>0.256176</v>
      </c>
      <c r="E36" s="194">
        <v>40.54134333333333</v>
      </c>
      <c r="F36" s="194">
        <v>10.38571916976</v>
      </c>
      <c r="G36" s="280" t="s">
        <v>139</v>
      </c>
      <c r="H36" s="195">
        <f>+H35+1</f>
        <v>29</v>
      </c>
      <c r="I36" s="244">
        <v>23417</v>
      </c>
      <c r="J36" s="196">
        <v>36.90151</v>
      </c>
      <c r="K36" s="196">
        <v>43.96165</v>
      </c>
      <c r="L36" s="196">
        <v>40.76087</v>
      </c>
    </row>
    <row r="37" spans="1:12" ht="16.5" customHeight="1">
      <c r="A37" s="244">
        <v>23429</v>
      </c>
      <c r="B37" s="196">
        <v>404.57</v>
      </c>
      <c r="C37" s="238">
        <v>0.458</v>
      </c>
      <c r="D37" s="194">
        <v>0.0395712</v>
      </c>
      <c r="E37" s="194">
        <v>9.19748</v>
      </c>
      <c r="F37" s="194">
        <v>0.36395532057600005</v>
      </c>
      <c r="G37" s="280" t="s">
        <v>140</v>
      </c>
      <c r="H37" s="195">
        <f>+H36+1</f>
        <v>30</v>
      </c>
      <c r="I37" s="244">
        <v>23429</v>
      </c>
      <c r="J37" s="196">
        <v>5.34143</v>
      </c>
      <c r="K37" s="196">
        <v>9.26294</v>
      </c>
      <c r="L37" s="196">
        <v>12.98807</v>
      </c>
    </row>
    <row r="38" spans="1:12" ht="16.5" customHeight="1">
      <c r="A38" s="244">
        <v>23446</v>
      </c>
      <c r="B38" s="196">
        <v>404.53</v>
      </c>
      <c r="C38" s="238">
        <v>0.319</v>
      </c>
      <c r="D38" s="194">
        <v>0.027561600000000002</v>
      </c>
      <c r="E38" s="194">
        <v>2.36948</v>
      </c>
      <c r="F38" s="194">
        <v>0.065306659968</v>
      </c>
      <c r="G38" s="280" t="s">
        <v>158</v>
      </c>
      <c r="H38" s="195">
        <f>+H37+1</f>
        <v>31</v>
      </c>
      <c r="I38" s="244">
        <v>23446</v>
      </c>
      <c r="J38" s="196">
        <v>0.36925</v>
      </c>
      <c r="K38" s="196">
        <v>0</v>
      </c>
      <c r="L38" s="196">
        <v>6.73919</v>
      </c>
    </row>
    <row r="39" spans="1:12" ht="16.5" customHeight="1">
      <c r="A39" s="244">
        <v>23452</v>
      </c>
      <c r="B39" s="196">
        <v>404.52</v>
      </c>
      <c r="C39" s="238">
        <v>0.272</v>
      </c>
      <c r="D39" s="194">
        <v>0.023500800000000002</v>
      </c>
      <c r="E39" s="194">
        <v>6.246986666666667</v>
      </c>
      <c r="F39" s="194">
        <v>0.14680918425600004</v>
      </c>
      <c r="G39" s="280" t="s">
        <v>159</v>
      </c>
      <c r="H39" s="195">
        <f>+H38+1</f>
        <v>32</v>
      </c>
      <c r="I39" s="244">
        <v>23452</v>
      </c>
      <c r="J39" s="196">
        <v>18.05504</v>
      </c>
      <c r="K39" s="196">
        <v>0</v>
      </c>
      <c r="L39" s="196">
        <v>0.68592</v>
      </c>
    </row>
    <row r="40" spans="1:12" ht="16.5" customHeight="1">
      <c r="A40" s="237">
        <v>23461</v>
      </c>
      <c r="B40" s="245">
        <v>404.5</v>
      </c>
      <c r="C40" s="245">
        <v>0.23</v>
      </c>
      <c r="D40" s="194">
        <v>0.019872</v>
      </c>
      <c r="E40" s="194">
        <v>9.001193333333333</v>
      </c>
      <c r="F40" s="194">
        <v>0.17887171392</v>
      </c>
      <c r="G40" s="280" t="s">
        <v>160</v>
      </c>
      <c r="H40" s="195">
        <f>+H39+1</f>
        <v>33</v>
      </c>
      <c r="I40" s="237">
        <v>23461</v>
      </c>
      <c r="J40" s="284">
        <v>22.90126</v>
      </c>
      <c r="K40" s="284">
        <v>0</v>
      </c>
      <c r="L40" s="284">
        <v>4.10232</v>
      </c>
    </row>
    <row r="41" spans="1:13" ht="16.5" customHeight="1">
      <c r="A41" s="237"/>
      <c r="B41" s="246"/>
      <c r="C41" s="246"/>
      <c r="D41" s="194"/>
      <c r="E41" s="194"/>
      <c r="F41" s="194"/>
      <c r="G41" s="281"/>
      <c r="H41" s="283"/>
      <c r="I41" s="192"/>
      <c r="J41" s="247"/>
      <c r="K41" s="247"/>
      <c r="L41" s="247"/>
      <c r="M41" s="191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12" sqref="M12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33</v>
      </c>
      <c r="F17" s="46" t="s">
        <v>30</v>
      </c>
    </row>
    <row r="34" spans="4:6" ht="23.25">
      <c r="D34" s="44" t="s">
        <v>91</v>
      </c>
      <c r="E34" s="45">
        <v>712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65532" sqref="R65532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36">
        <v>23102</v>
      </c>
      <c r="B1" s="47">
        <v>37712</v>
      </c>
      <c r="C1"/>
      <c r="D1" s="48">
        <v>404.65000000000003</v>
      </c>
      <c r="F1" s="83"/>
    </row>
    <row r="2" spans="1:4" ht="22.5" customHeight="1">
      <c r="A2" s="236">
        <v>23103</v>
      </c>
      <c r="B2" s="47">
        <v>37713</v>
      </c>
      <c r="C2"/>
      <c r="D2" s="48">
        <v>404.66</v>
      </c>
    </row>
    <row r="3" spans="1:4" ht="22.5" customHeight="1">
      <c r="A3" s="236">
        <v>23104</v>
      </c>
      <c r="B3" s="47">
        <v>37714</v>
      </c>
      <c r="C3"/>
      <c r="D3" s="48">
        <v>404.66</v>
      </c>
    </row>
    <row r="4" spans="1:4" ht="22.5" customHeight="1">
      <c r="A4" s="236">
        <v>23105</v>
      </c>
      <c r="B4" s="47">
        <v>37715</v>
      </c>
      <c r="C4"/>
      <c r="D4" s="48">
        <v>404.66</v>
      </c>
    </row>
    <row r="5" spans="1:4" ht="22.5" customHeight="1">
      <c r="A5" s="236">
        <v>23106</v>
      </c>
      <c r="B5" s="47">
        <v>37716</v>
      </c>
      <c r="C5"/>
      <c r="D5" s="48">
        <v>404.65000000000003</v>
      </c>
    </row>
    <row r="6" spans="1:4" ht="22.5" customHeight="1">
      <c r="A6" s="236">
        <v>23107</v>
      </c>
      <c r="B6" s="47">
        <v>37717</v>
      </c>
      <c r="C6"/>
      <c r="D6" s="48">
        <v>404.66</v>
      </c>
    </row>
    <row r="7" spans="1:4" ht="22.5" customHeight="1">
      <c r="A7" s="236">
        <v>23108</v>
      </c>
      <c r="B7" s="47">
        <v>37718</v>
      </c>
      <c r="C7"/>
      <c r="D7" s="48">
        <v>404.89000000000004</v>
      </c>
    </row>
    <row r="8" spans="1:5" ht="22.5" customHeight="1">
      <c r="A8" s="236">
        <v>23109</v>
      </c>
      <c r="B8" s="47">
        <v>37719</v>
      </c>
      <c r="C8"/>
      <c r="D8" s="48">
        <v>404.97</v>
      </c>
      <c r="E8" s="49">
        <v>404.93</v>
      </c>
    </row>
    <row r="9" spans="1:4" ht="22.5" customHeight="1">
      <c r="A9" s="236">
        <v>23110</v>
      </c>
      <c r="B9" s="47">
        <v>37720</v>
      </c>
      <c r="C9"/>
      <c r="D9" s="48">
        <v>404.96000000000004</v>
      </c>
    </row>
    <row r="10" spans="1:4" ht="22.5" customHeight="1">
      <c r="A10" s="236">
        <v>23111</v>
      </c>
      <c r="B10" s="47">
        <v>37721</v>
      </c>
      <c r="C10"/>
      <c r="D10" s="48">
        <v>404.97</v>
      </c>
    </row>
    <row r="11" spans="1:4" ht="22.5" customHeight="1">
      <c r="A11" s="236">
        <v>23112</v>
      </c>
      <c r="B11" s="47">
        <v>37722</v>
      </c>
      <c r="C11"/>
      <c r="D11" s="48">
        <v>404.87</v>
      </c>
    </row>
    <row r="12" spans="1:4" ht="22.5" customHeight="1">
      <c r="A12" s="236">
        <v>23113</v>
      </c>
      <c r="B12" s="47">
        <v>37723</v>
      </c>
      <c r="C12"/>
      <c r="D12" s="48">
        <v>404.82000000000005</v>
      </c>
    </row>
    <row r="13" spans="1:4" ht="22.5" customHeight="1">
      <c r="A13" s="236">
        <v>23114</v>
      </c>
      <c r="B13" s="47">
        <v>37724</v>
      </c>
      <c r="C13"/>
      <c r="D13" s="48">
        <v>404.82000000000005</v>
      </c>
    </row>
    <row r="14" spans="1:4" ht="22.5" customHeight="1">
      <c r="A14" s="236">
        <v>23115</v>
      </c>
      <c r="B14" s="47">
        <v>37725</v>
      </c>
      <c r="C14"/>
      <c r="D14" s="48">
        <v>404.77000000000004</v>
      </c>
    </row>
    <row r="15" spans="1:4" ht="22.5" customHeight="1">
      <c r="A15" s="236">
        <v>23116</v>
      </c>
      <c r="B15" s="47">
        <v>37726</v>
      </c>
      <c r="C15"/>
      <c r="D15" s="48">
        <v>404.76000000000005</v>
      </c>
    </row>
    <row r="16" spans="1:4" ht="22.5" customHeight="1">
      <c r="A16" s="236">
        <v>23117</v>
      </c>
      <c r="B16" s="47">
        <v>37727</v>
      </c>
      <c r="C16"/>
      <c r="D16" s="48">
        <v>404.77000000000004</v>
      </c>
    </row>
    <row r="17" spans="1:12" ht="22.5" customHeight="1">
      <c r="A17" s="236">
        <v>23118</v>
      </c>
      <c r="B17" s="47">
        <v>37728</v>
      </c>
      <c r="C17"/>
      <c r="D17" s="48">
        <v>404.77000000000004</v>
      </c>
      <c r="J17" s="51" t="s">
        <v>90</v>
      </c>
      <c r="K17" s="52">
        <v>33</v>
      </c>
      <c r="L17" s="53" t="s">
        <v>30</v>
      </c>
    </row>
    <row r="18" spans="1:4" ht="22.5" customHeight="1">
      <c r="A18" s="236">
        <v>23119</v>
      </c>
      <c r="B18" s="47">
        <v>37729</v>
      </c>
      <c r="C18"/>
      <c r="D18" s="48">
        <v>404.79</v>
      </c>
    </row>
    <row r="19" spans="1:4" ht="22.5" customHeight="1">
      <c r="A19" s="236">
        <v>23120</v>
      </c>
      <c r="B19" s="47">
        <v>37730</v>
      </c>
      <c r="C19"/>
      <c r="D19" s="48">
        <v>404.79</v>
      </c>
    </row>
    <row r="20" spans="1:4" ht="22.5" customHeight="1">
      <c r="A20" s="236">
        <v>23121</v>
      </c>
      <c r="B20" s="47">
        <v>37731</v>
      </c>
      <c r="C20"/>
      <c r="D20" s="48">
        <v>404.78000000000003</v>
      </c>
    </row>
    <row r="21" spans="1:4" ht="22.5" customHeight="1">
      <c r="A21" s="236">
        <v>23122</v>
      </c>
      <c r="B21" s="47">
        <v>37732</v>
      </c>
      <c r="C21"/>
      <c r="D21" s="48">
        <v>404.77000000000004</v>
      </c>
    </row>
    <row r="22" spans="1:4" ht="22.5" customHeight="1">
      <c r="A22" s="236">
        <v>23123</v>
      </c>
      <c r="B22" s="47">
        <v>37733</v>
      </c>
      <c r="C22"/>
      <c r="D22" s="48">
        <v>404.78000000000003</v>
      </c>
    </row>
    <row r="23" spans="1:5" ht="22.5" customHeight="1">
      <c r="A23" s="236">
        <v>23124</v>
      </c>
      <c r="B23" s="47">
        <v>37734</v>
      </c>
      <c r="C23"/>
      <c r="D23" s="48">
        <v>404.78000000000003</v>
      </c>
      <c r="E23" s="49">
        <v>404.75</v>
      </c>
    </row>
    <row r="24" spans="1:4" ht="22.5" customHeight="1">
      <c r="A24" s="236">
        <v>23125</v>
      </c>
      <c r="B24" s="47">
        <v>37735</v>
      </c>
      <c r="C24"/>
      <c r="D24" s="48">
        <v>404.76000000000005</v>
      </c>
    </row>
    <row r="25" spans="1:4" ht="22.5" customHeight="1">
      <c r="A25" s="236">
        <v>23126</v>
      </c>
      <c r="B25" s="47">
        <v>37736</v>
      </c>
      <c r="C25"/>
      <c r="D25" s="48">
        <v>404.94</v>
      </c>
    </row>
    <row r="26" spans="1:4" ht="22.5" customHeight="1">
      <c r="A26" s="236">
        <v>23127</v>
      </c>
      <c r="B26" s="47">
        <v>37737</v>
      </c>
      <c r="C26"/>
      <c r="D26" s="48">
        <v>404.92</v>
      </c>
    </row>
    <row r="27" spans="1:19" ht="22.5" customHeight="1">
      <c r="A27" s="236">
        <v>23128</v>
      </c>
      <c r="B27" s="47">
        <v>37738</v>
      </c>
      <c r="C27"/>
      <c r="D27" s="48">
        <v>405.05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36">
        <v>23129</v>
      </c>
      <c r="B28" s="47">
        <v>37739</v>
      </c>
      <c r="C28"/>
      <c r="D28" s="48">
        <v>405.11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236">
        <v>23130</v>
      </c>
      <c r="B29" s="47">
        <v>37740</v>
      </c>
      <c r="C29"/>
      <c r="D29" s="48">
        <v>405.12</v>
      </c>
    </row>
    <row r="30" spans="1:4" ht="22.5" customHeight="1">
      <c r="A30" s="236">
        <v>23131</v>
      </c>
      <c r="B30" s="47">
        <v>37741</v>
      </c>
      <c r="C30"/>
      <c r="D30" s="48">
        <v>405.12</v>
      </c>
    </row>
    <row r="31" spans="1:4" ht="22.5" customHeight="1">
      <c r="A31" s="236">
        <v>23132</v>
      </c>
      <c r="B31" s="47">
        <v>37742</v>
      </c>
      <c r="C31"/>
      <c r="D31" s="48">
        <v>405.19</v>
      </c>
    </row>
    <row r="32" spans="1:5" ht="22.5" customHeight="1">
      <c r="A32" s="236">
        <v>23133</v>
      </c>
      <c r="B32" s="47">
        <v>37743</v>
      </c>
      <c r="C32"/>
      <c r="D32" s="48">
        <v>405.73</v>
      </c>
      <c r="E32" s="49">
        <v>405.23</v>
      </c>
    </row>
    <row r="33" spans="1:4" ht="22.5" customHeight="1">
      <c r="A33" s="236">
        <v>23134</v>
      </c>
      <c r="B33" s="47">
        <v>37744</v>
      </c>
      <c r="C33"/>
      <c r="D33" s="48">
        <v>406.1</v>
      </c>
    </row>
    <row r="34" spans="1:13" ht="21" customHeight="1">
      <c r="A34" s="236">
        <v>23135</v>
      </c>
      <c r="B34" s="47">
        <v>37745</v>
      </c>
      <c r="C34"/>
      <c r="D34" s="48">
        <v>405.92</v>
      </c>
      <c r="J34" s="44" t="s">
        <v>92</v>
      </c>
      <c r="K34" s="306">
        <f>+COUNT(DATA!C12:C202)</f>
        <v>191</v>
      </c>
      <c r="L34" s="306"/>
      <c r="M34" s="46" t="s">
        <v>30</v>
      </c>
    </row>
    <row r="35" spans="1:12" ht="21" customHeight="1">
      <c r="A35" s="236">
        <v>23136</v>
      </c>
      <c r="B35" s="47">
        <v>37746</v>
      </c>
      <c r="C35"/>
      <c r="D35" s="48">
        <v>405.73</v>
      </c>
      <c r="J35" s="51" t="s">
        <v>90</v>
      </c>
      <c r="K35" s="52">
        <v>33</v>
      </c>
      <c r="L35" s="53" t="s">
        <v>30</v>
      </c>
    </row>
    <row r="36" spans="1:4" ht="21" customHeight="1">
      <c r="A36" s="236">
        <v>23137</v>
      </c>
      <c r="B36" s="47">
        <v>37747</v>
      </c>
      <c r="C36"/>
      <c r="D36" s="48">
        <v>405.56</v>
      </c>
    </row>
    <row r="37" spans="1:4" ht="21" customHeight="1">
      <c r="A37" s="236">
        <v>23138</v>
      </c>
      <c r="B37" s="47">
        <v>37748</v>
      </c>
      <c r="C37"/>
      <c r="D37" s="48">
        <v>405.43</v>
      </c>
    </row>
    <row r="38" spans="1:4" ht="21" customHeight="1">
      <c r="A38" s="236">
        <v>23139</v>
      </c>
      <c r="B38" s="47">
        <v>37749</v>
      </c>
      <c r="C38"/>
      <c r="D38" s="48">
        <v>405.32000000000005</v>
      </c>
    </row>
    <row r="39" spans="1:4" ht="23.25">
      <c r="A39" s="236">
        <v>23140</v>
      </c>
      <c r="B39" s="47">
        <v>37750</v>
      </c>
      <c r="C39"/>
      <c r="D39" s="48">
        <v>405.26000000000005</v>
      </c>
    </row>
    <row r="40" spans="1:4" ht="23.25">
      <c r="A40" s="236">
        <v>23141</v>
      </c>
      <c r="B40" s="47">
        <v>37751</v>
      </c>
      <c r="C40"/>
      <c r="D40" s="48">
        <v>405.17</v>
      </c>
    </row>
    <row r="41" spans="1:4" ht="23.25">
      <c r="A41" s="236">
        <v>23142</v>
      </c>
      <c r="B41" s="47">
        <v>37752</v>
      </c>
      <c r="C41"/>
      <c r="D41" s="48">
        <v>405.26000000000005</v>
      </c>
    </row>
    <row r="42" spans="1:4" ht="23.25">
      <c r="A42" s="236">
        <v>23143</v>
      </c>
      <c r="B42" s="47">
        <v>37753</v>
      </c>
      <c r="C42"/>
      <c r="D42" s="48">
        <v>405.40000000000003</v>
      </c>
    </row>
    <row r="43" spans="1:4" ht="23.25">
      <c r="A43" s="236">
        <v>23144</v>
      </c>
      <c r="B43" s="47">
        <v>37754</v>
      </c>
      <c r="C43"/>
      <c r="D43" s="48">
        <v>405.42</v>
      </c>
    </row>
    <row r="44" spans="1:4" ht="23.25">
      <c r="A44" s="236">
        <v>23145</v>
      </c>
      <c r="B44" s="47">
        <v>37755</v>
      </c>
      <c r="C44"/>
      <c r="D44" s="48">
        <v>405.44</v>
      </c>
    </row>
    <row r="45" spans="1:4" ht="23.25">
      <c r="A45" s="236">
        <v>23146</v>
      </c>
      <c r="B45" s="47">
        <v>37756</v>
      </c>
      <c r="C45"/>
      <c r="D45" s="48">
        <v>405.32000000000005</v>
      </c>
    </row>
    <row r="46" spans="1:4" ht="23.25">
      <c r="A46" s="236">
        <v>23147</v>
      </c>
      <c r="B46" s="47">
        <v>37757</v>
      </c>
      <c r="C46"/>
      <c r="D46" s="48">
        <v>405.26000000000005</v>
      </c>
    </row>
    <row r="47" spans="1:4" ht="23.25">
      <c r="A47" s="236">
        <v>23148</v>
      </c>
      <c r="B47" s="47">
        <v>37758</v>
      </c>
      <c r="C47"/>
      <c r="D47" s="48">
        <v>405.25</v>
      </c>
    </row>
    <row r="48" spans="1:4" ht="23.25">
      <c r="A48" s="236">
        <v>23149</v>
      </c>
      <c r="B48" s="47">
        <v>37759</v>
      </c>
      <c r="C48"/>
      <c r="D48" s="48">
        <v>405.24</v>
      </c>
    </row>
    <row r="49" spans="1:4" ht="23.25">
      <c r="A49" s="236">
        <v>23150</v>
      </c>
      <c r="B49" s="47">
        <v>37760</v>
      </c>
      <c r="C49"/>
      <c r="D49" s="48">
        <v>405.22</v>
      </c>
    </row>
    <row r="50" spans="1:4" ht="23.25">
      <c r="A50" s="236">
        <v>23151</v>
      </c>
      <c r="B50" s="47">
        <v>37761</v>
      </c>
      <c r="C50"/>
      <c r="D50" s="48">
        <v>405.14000000000004</v>
      </c>
    </row>
    <row r="51" spans="1:4" ht="23.25">
      <c r="A51" s="236">
        <v>23152</v>
      </c>
      <c r="B51" s="47">
        <v>37762</v>
      </c>
      <c r="C51"/>
      <c r="D51" s="48">
        <v>404.98</v>
      </c>
    </row>
    <row r="52" spans="1:4" ht="23.25">
      <c r="A52" s="236">
        <v>23153</v>
      </c>
      <c r="B52" s="47">
        <v>37763</v>
      </c>
      <c r="C52"/>
      <c r="D52" s="48">
        <v>404.94</v>
      </c>
    </row>
    <row r="53" spans="1:4" ht="23.25">
      <c r="A53" s="236">
        <v>23154</v>
      </c>
      <c r="B53" s="47">
        <v>37764</v>
      </c>
      <c r="C53"/>
      <c r="D53" s="48">
        <v>404.93</v>
      </c>
    </row>
    <row r="54" spans="1:4" ht="23.25">
      <c r="A54" s="236">
        <v>23155</v>
      </c>
      <c r="B54" s="47">
        <v>37765</v>
      </c>
      <c r="C54"/>
      <c r="D54" s="48">
        <v>405.02000000000004</v>
      </c>
    </row>
    <row r="55" spans="1:4" ht="23.25">
      <c r="A55" s="236">
        <v>23156</v>
      </c>
      <c r="B55" s="47">
        <v>37766</v>
      </c>
      <c r="C55"/>
      <c r="D55" s="48">
        <v>405.03000000000003</v>
      </c>
    </row>
    <row r="56" spans="1:5" ht="23.25">
      <c r="A56" s="236">
        <v>23157</v>
      </c>
      <c r="B56" s="47">
        <v>37767</v>
      </c>
      <c r="C56"/>
      <c r="D56" s="48">
        <v>405.03000000000003</v>
      </c>
      <c r="E56" s="49">
        <v>405</v>
      </c>
    </row>
    <row r="57" spans="1:4" ht="23.25">
      <c r="A57" s="236">
        <v>23158</v>
      </c>
      <c r="B57" s="47">
        <v>37768</v>
      </c>
      <c r="C57"/>
      <c r="D57" s="48">
        <v>405</v>
      </c>
    </row>
    <row r="58" spans="1:5" ht="23.25">
      <c r="A58" s="236">
        <v>23159</v>
      </c>
      <c r="B58" s="47">
        <v>37769</v>
      </c>
      <c r="C58"/>
      <c r="D58" s="48">
        <v>404.94</v>
      </c>
      <c r="E58" s="54"/>
    </row>
    <row r="59" spans="1:4" ht="23.25">
      <c r="A59" s="236">
        <v>23160</v>
      </c>
      <c r="B59" s="47">
        <v>37770</v>
      </c>
      <c r="C59"/>
      <c r="D59" s="48">
        <v>404.92</v>
      </c>
    </row>
    <row r="60" spans="1:4" ht="23.25">
      <c r="A60" s="236">
        <v>23161</v>
      </c>
      <c r="B60" s="47">
        <v>37771</v>
      </c>
      <c r="C60"/>
      <c r="D60" s="48">
        <v>404.90000000000003</v>
      </c>
    </row>
    <row r="61" spans="1:4" ht="23.25">
      <c r="A61" s="236">
        <v>23162</v>
      </c>
      <c r="B61" s="47">
        <v>37772</v>
      </c>
      <c r="C61"/>
      <c r="D61" s="48">
        <v>404.89000000000004</v>
      </c>
    </row>
    <row r="62" spans="1:4" ht="23.25">
      <c r="A62" s="236">
        <v>23163</v>
      </c>
      <c r="B62" s="47">
        <v>37773</v>
      </c>
      <c r="C62"/>
      <c r="D62" s="48">
        <v>404.97</v>
      </c>
    </row>
    <row r="63" spans="1:4" ht="23.25">
      <c r="A63" s="236">
        <v>23164</v>
      </c>
      <c r="B63" s="47">
        <v>37774</v>
      </c>
      <c r="C63"/>
      <c r="D63" s="48">
        <v>405.04</v>
      </c>
    </row>
    <row r="64" spans="1:4" ht="23.25">
      <c r="A64" s="236">
        <v>23165</v>
      </c>
      <c r="B64" s="47">
        <v>37775</v>
      </c>
      <c r="C64"/>
      <c r="D64" s="48">
        <v>405.05</v>
      </c>
    </row>
    <row r="65" spans="1:5" ht="21.75">
      <c r="A65" s="236">
        <v>23166</v>
      </c>
      <c r="B65" s="47">
        <v>37776</v>
      </c>
      <c r="C65"/>
      <c r="D65" s="48">
        <v>405.08000000000004</v>
      </c>
      <c r="E65" s="50"/>
    </row>
    <row r="66" spans="1:4" ht="23.25">
      <c r="A66" s="236">
        <v>23167</v>
      </c>
      <c r="B66" s="47">
        <v>37777</v>
      </c>
      <c r="C66"/>
      <c r="D66" s="48">
        <v>405.12</v>
      </c>
    </row>
    <row r="67" spans="1:4" ht="23.25">
      <c r="A67" s="236">
        <v>23168</v>
      </c>
      <c r="B67" s="47">
        <v>37778</v>
      </c>
      <c r="C67"/>
      <c r="D67" s="48">
        <v>405.12</v>
      </c>
    </row>
    <row r="68" spans="1:4" ht="23.25">
      <c r="A68" s="236">
        <v>23169</v>
      </c>
      <c r="B68" s="47">
        <v>37779</v>
      </c>
      <c r="C68"/>
      <c r="D68" s="48">
        <v>405.12</v>
      </c>
    </row>
    <row r="69" spans="1:4" ht="23.25">
      <c r="A69" s="236">
        <v>23170</v>
      </c>
      <c r="B69" s="47">
        <v>37780</v>
      </c>
      <c r="C69"/>
      <c r="D69" s="48">
        <v>404.85</v>
      </c>
    </row>
    <row r="70" spans="1:4" ht="23.25">
      <c r="A70" s="236">
        <v>23171</v>
      </c>
      <c r="B70" s="47">
        <v>37781</v>
      </c>
      <c r="C70"/>
      <c r="D70" s="48">
        <v>404.79</v>
      </c>
    </row>
    <row r="71" spans="1:4" ht="23.25">
      <c r="A71" s="236">
        <v>23172</v>
      </c>
      <c r="B71" s="47">
        <v>37782</v>
      </c>
      <c r="C71"/>
      <c r="D71" s="48">
        <v>404.75</v>
      </c>
    </row>
    <row r="72" spans="1:5" ht="23.25">
      <c r="A72" s="236">
        <v>23173</v>
      </c>
      <c r="B72" s="47">
        <v>37783</v>
      </c>
      <c r="C72"/>
      <c r="D72" s="48">
        <v>404.74</v>
      </c>
      <c r="E72" s="49">
        <v>404.73</v>
      </c>
    </row>
    <row r="73" spans="1:4" ht="23.25">
      <c r="A73" s="236">
        <v>23174</v>
      </c>
      <c r="B73" s="47">
        <v>37784</v>
      </c>
      <c r="C73"/>
      <c r="D73" s="48">
        <v>404.73</v>
      </c>
    </row>
    <row r="74" spans="1:4" ht="23.25">
      <c r="A74" s="236">
        <v>23175</v>
      </c>
      <c r="B74" s="47">
        <v>37785</v>
      </c>
      <c r="C74"/>
      <c r="D74" s="48">
        <v>404.73</v>
      </c>
    </row>
    <row r="75" spans="1:4" ht="23.25">
      <c r="A75" s="236">
        <v>23176</v>
      </c>
      <c r="B75" s="47">
        <v>37786</v>
      </c>
      <c r="C75"/>
      <c r="D75" s="48">
        <v>404.73</v>
      </c>
    </row>
    <row r="76" spans="1:4" ht="23.25">
      <c r="A76" s="236">
        <v>23177</v>
      </c>
      <c r="B76" s="47">
        <v>37787</v>
      </c>
      <c r="C76"/>
      <c r="D76" s="48">
        <v>404.92</v>
      </c>
    </row>
    <row r="77" spans="1:4" ht="23.25">
      <c r="A77" s="236">
        <v>23178</v>
      </c>
      <c r="B77" s="47">
        <v>37788</v>
      </c>
      <c r="C77"/>
      <c r="D77" s="48">
        <v>405.20000000000005</v>
      </c>
    </row>
    <row r="78" spans="1:5" ht="23.25">
      <c r="A78" s="236">
        <v>23179</v>
      </c>
      <c r="B78" s="47">
        <v>37789</v>
      </c>
      <c r="C78"/>
      <c r="D78" s="48">
        <v>405.28000000000003</v>
      </c>
      <c r="E78" s="49">
        <v>405.25</v>
      </c>
    </row>
    <row r="79" spans="1:4" ht="23.25">
      <c r="A79" s="236">
        <v>23180</v>
      </c>
      <c r="B79" s="47">
        <v>37790</v>
      </c>
      <c r="C79"/>
      <c r="D79" s="48">
        <v>405.12</v>
      </c>
    </row>
    <row r="80" spans="1:4" ht="23.25">
      <c r="A80" s="236">
        <v>23181</v>
      </c>
      <c r="B80" s="47">
        <v>37791</v>
      </c>
      <c r="C80"/>
      <c r="D80" s="48">
        <v>405.11</v>
      </c>
    </row>
    <row r="81" spans="1:4" ht="23.25">
      <c r="A81" s="236">
        <v>23182</v>
      </c>
      <c r="B81" s="47">
        <v>37792</v>
      </c>
      <c r="C81"/>
      <c r="D81" s="48">
        <v>404.91</v>
      </c>
    </row>
    <row r="82" spans="1:4" ht="23.25">
      <c r="A82" s="236">
        <v>23183</v>
      </c>
      <c r="B82" s="47">
        <v>37793</v>
      </c>
      <c r="C82"/>
      <c r="D82" s="48">
        <v>404.83000000000004</v>
      </c>
    </row>
    <row r="83" spans="1:5" ht="23.25">
      <c r="A83" s="236">
        <v>23184</v>
      </c>
      <c r="B83" s="47">
        <v>37794</v>
      </c>
      <c r="C83"/>
      <c r="D83" s="48">
        <v>404.81</v>
      </c>
      <c r="E83" s="241"/>
    </row>
    <row r="84" spans="1:4" ht="23.25">
      <c r="A84" s="236">
        <v>23185</v>
      </c>
      <c r="B84" s="47">
        <v>37795</v>
      </c>
      <c r="C84"/>
      <c r="D84" s="48">
        <v>404.82000000000005</v>
      </c>
    </row>
    <row r="85" spans="1:4" ht="23.25">
      <c r="A85" s="236">
        <v>23186</v>
      </c>
      <c r="B85" s="47">
        <v>37796</v>
      </c>
      <c r="C85"/>
      <c r="D85" s="48">
        <v>404.96000000000004</v>
      </c>
    </row>
    <row r="86" spans="1:4" ht="23.25">
      <c r="A86" s="236">
        <v>23187</v>
      </c>
      <c r="B86" s="47">
        <v>37797</v>
      </c>
      <c r="C86"/>
      <c r="D86" s="48">
        <v>405</v>
      </c>
    </row>
    <row r="87" spans="1:5" ht="23.25">
      <c r="A87" s="236">
        <v>23188</v>
      </c>
      <c r="B87" s="47">
        <v>37798</v>
      </c>
      <c r="C87"/>
      <c r="D87" s="48">
        <v>405.06</v>
      </c>
      <c r="E87" s="54"/>
    </row>
    <row r="88" spans="1:5" ht="23.25">
      <c r="A88" s="236">
        <v>23189</v>
      </c>
      <c r="B88" s="47">
        <v>37799</v>
      </c>
      <c r="C88"/>
      <c r="D88" s="48">
        <v>406.14000000000004</v>
      </c>
      <c r="E88" s="49">
        <v>406.1</v>
      </c>
    </row>
    <row r="89" spans="1:4" ht="23.25">
      <c r="A89" s="236">
        <v>23190</v>
      </c>
      <c r="B89" s="47">
        <v>37800</v>
      </c>
      <c r="C89"/>
      <c r="D89" s="48">
        <v>405.86</v>
      </c>
    </row>
    <row r="90" spans="1:5" ht="23.25">
      <c r="A90" s="236">
        <v>23191</v>
      </c>
      <c r="B90" s="47">
        <v>37801</v>
      </c>
      <c r="C90"/>
      <c r="D90" s="48">
        <v>405.3</v>
      </c>
      <c r="E90" s="241"/>
    </row>
    <row r="91" spans="1:4" ht="23.25">
      <c r="A91" s="236">
        <v>23192</v>
      </c>
      <c r="B91" s="47">
        <v>37802</v>
      </c>
      <c r="C91"/>
      <c r="D91" s="48">
        <v>405.15000000000003</v>
      </c>
    </row>
    <row r="92" spans="1:4" ht="23.25">
      <c r="A92" s="236">
        <v>23193</v>
      </c>
      <c r="B92" s="47">
        <v>37803</v>
      </c>
      <c r="C92"/>
      <c r="D92" s="48">
        <v>405.14000000000004</v>
      </c>
    </row>
    <row r="93" spans="1:4" ht="23.25">
      <c r="A93" s="236">
        <v>23194</v>
      </c>
      <c r="B93" s="47">
        <v>37804</v>
      </c>
      <c r="C93"/>
      <c r="D93" s="48">
        <v>405.24</v>
      </c>
    </row>
    <row r="94" spans="1:4" ht="23.25">
      <c r="A94" s="236">
        <v>23195</v>
      </c>
      <c r="B94" s="47">
        <v>37805</v>
      </c>
      <c r="C94"/>
      <c r="D94" s="48">
        <v>406.14000000000004</v>
      </c>
    </row>
    <row r="95" spans="1:5" ht="23.25">
      <c r="A95" s="236">
        <v>23196</v>
      </c>
      <c r="B95" s="47">
        <v>37806</v>
      </c>
      <c r="C95"/>
      <c r="D95" s="48">
        <v>406.40000000000003</v>
      </c>
      <c r="E95" s="49">
        <v>406.52</v>
      </c>
    </row>
    <row r="96" spans="1:4" ht="23.25">
      <c r="A96" s="236">
        <v>23197</v>
      </c>
      <c r="B96" s="47">
        <v>37807</v>
      </c>
      <c r="C96"/>
      <c r="D96" s="48">
        <v>406.17</v>
      </c>
    </row>
    <row r="97" spans="1:4" ht="23.25">
      <c r="A97" s="236">
        <v>23198</v>
      </c>
      <c r="B97" s="47">
        <v>37808</v>
      </c>
      <c r="C97"/>
      <c r="D97" s="48">
        <v>405.56</v>
      </c>
    </row>
    <row r="98" spans="1:4" ht="23.25">
      <c r="A98" s="236">
        <v>23199</v>
      </c>
      <c r="B98" s="47">
        <v>37809</v>
      </c>
      <c r="C98"/>
      <c r="D98" s="48">
        <v>405.25</v>
      </c>
    </row>
    <row r="99" spans="1:4" ht="23.25">
      <c r="A99" s="236">
        <v>23200</v>
      </c>
      <c r="B99" s="47">
        <v>37810</v>
      </c>
      <c r="C99"/>
      <c r="D99" s="48">
        <v>405.13</v>
      </c>
    </row>
    <row r="100" spans="1:4" ht="23.25">
      <c r="A100" s="236">
        <v>23201</v>
      </c>
      <c r="B100" s="47">
        <v>37811</v>
      </c>
      <c r="C100"/>
      <c r="D100" s="48">
        <v>405.05</v>
      </c>
    </row>
    <row r="101" spans="1:4" ht="23.25">
      <c r="A101" s="236">
        <v>23202</v>
      </c>
      <c r="B101" s="47">
        <v>37812</v>
      </c>
      <c r="C101"/>
      <c r="D101" s="48">
        <v>405.01000000000005</v>
      </c>
    </row>
    <row r="102" spans="1:5" ht="23.25">
      <c r="A102" s="236">
        <v>23203</v>
      </c>
      <c r="B102" s="47">
        <v>37813</v>
      </c>
      <c r="C102"/>
      <c r="D102" s="48">
        <v>404.97</v>
      </c>
      <c r="E102" s="54"/>
    </row>
    <row r="103" spans="1:4" ht="23.25">
      <c r="A103" s="236">
        <v>23204</v>
      </c>
      <c r="B103" s="47">
        <v>37814</v>
      </c>
      <c r="C103"/>
      <c r="D103" s="48">
        <v>405.03000000000003</v>
      </c>
    </row>
    <row r="104" spans="1:4" ht="23.25">
      <c r="A104" s="236">
        <v>23205</v>
      </c>
      <c r="B104" s="47">
        <v>37815</v>
      </c>
      <c r="C104"/>
      <c r="D104" s="48">
        <v>405.08000000000004</v>
      </c>
    </row>
    <row r="105" spans="1:4" ht="23.25">
      <c r="A105" s="236">
        <v>23206</v>
      </c>
      <c r="B105" s="47">
        <v>37816</v>
      </c>
      <c r="C105"/>
      <c r="D105" s="48">
        <v>405.24</v>
      </c>
    </row>
    <row r="106" spans="1:4" ht="23.25">
      <c r="A106" s="236">
        <v>23207</v>
      </c>
      <c r="B106" s="47">
        <v>37817</v>
      </c>
      <c r="C106"/>
      <c r="D106" s="48">
        <v>405.3</v>
      </c>
    </row>
    <row r="107" spans="1:4" ht="23.25">
      <c r="A107" s="236">
        <v>23208</v>
      </c>
      <c r="B107" s="47">
        <v>37818</v>
      </c>
      <c r="C107"/>
      <c r="D107" s="48">
        <v>405.17</v>
      </c>
    </row>
    <row r="108" spans="1:4" ht="23.25">
      <c r="A108" s="236">
        <v>23209</v>
      </c>
      <c r="B108" s="47">
        <v>37819</v>
      </c>
      <c r="C108"/>
      <c r="D108" s="48">
        <v>404.99</v>
      </c>
    </row>
    <row r="109" spans="1:4" ht="23.25">
      <c r="A109" s="236">
        <v>23210</v>
      </c>
      <c r="B109" s="47">
        <v>37820</v>
      </c>
      <c r="C109"/>
      <c r="D109" s="48">
        <v>404.92</v>
      </c>
    </row>
    <row r="110" spans="1:4" ht="23.25">
      <c r="A110" s="236">
        <v>23211</v>
      </c>
      <c r="B110" s="47">
        <v>37821</v>
      </c>
      <c r="C110"/>
      <c r="D110" s="48">
        <v>404.98</v>
      </c>
    </row>
    <row r="111" spans="1:5" ht="23.25">
      <c r="A111" s="236">
        <v>23212</v>
      </c>
      <c r="B111" s="47">
        <v>37822</v>
      </c>
      <c r="C111"/>
      <c r="D111" s="48">
        <v>405.07000000000005</v>
      </c>
      <c r="E111" s="49">
        <v>405.05</v>
      </c>
    </row>
    <row r="112" spans="1:4" ht="23.25">
      <c r="A112" s="236">
        <v>23213</v>
      </c>
      <c r="B112" s="47">
        <v>37823</v>
      </c>
      <c r="C112"/>
      <c r="D112" s="48">
        <v>405.11</v>
      </c>
    </row>
    <row r="113" spans="1:4" ht="23.25">
      <c r="A113" s="236">
        <v>23214</v>
      </c>
      <c r="B113" s="47">
        <v>37824</v>
      </c>
      <c r="C113"/>
      <c r="D113" s="48">
        <v>405.13</v>
      </c>
    </row>
    <row r="114" spans="1:4" ht="23.25">
      <c r="A114" s="236">
        <v>23215</v>
      </c>
      <c r="B114" s="47">
        <v>37825</v>
      </c>
      <c r="C114"/>
      <c r="D114" s="48">
        <v>405.12</v>
      </c>
    </row>
    <row r="115" spans="1:4" ht="23.25">
      <c r="A115" s="236">
        <v>23216</v>
      </c>
      <c r="B115" s="47">
        <v>37826</v>
      </c>
      <c r="C115"/>
      <c r="D115" s="48">
        <v>405.08000000000004</v>
      </c>
    </row>
    <row r="116" spans="1:4" ht="23.25">
      <c r="A116" s="236">
        <v>23217</v>
      </c>
      <c r="B116" s="47">
        <v>37827</v>
      </c>
      <c r="C116"/>
      <c r="D116" s="48">
        <v>405.04</v>
      </c>
    </row>
    <row r="117" spans="1:5" ht="23.25">
      <c r="A117" s="236">
        <v>23218</v>
      </c>
      <c r="B117" s="47">
        <v>37828</v>
      </c>
      <c r="C117"/>
      <c r="D117" s="48">
        <v>404.99</v>
      </c>
      <c r="E117" s="54"/>
    </row>
    <row r="118" spans="1:4" ht="23.25">
      <c r="A118" s="236">
        <v>23219</v>
      </c>
      <c r="B118" s="47">
        <v>37829</v>
      </c>
      <c r="C118"/>
      <c r="D118" s="48">
        <v>404.95000000000005</v>
      </c>
    </row>
    <row r="119" spans="1:4" ht="23.25">
      <c r="A119" s="236">
        <v>23220</v>
      </c>
      <c r="B119" s="47">
        <v>37830</v>
      </c>
      <c r="C119"/>
      <c r="D119" s="48">
        <v>404.95000000000005</v>
      </c>
    </row>
    <row r="120" spans="1:5" ht="23.25">
      <c r="A120" s="236">
        <v>23221</v>
      </c>
      <c r="B120" s="47">
        <v>37831</v>
      </c>
      <c r="C120"/>
      <c r="D120" s="48">
        <v>404.92</v>
      </c>
      <c r="E120" s="54"/>
    </row>
    <row r="121" spans="1:4" ht="23.25">
      <c r="A121" s="236">
        <v>23222</v>
      </c>
      <c r="B121" s="47">
        <v>37832</v>
      </c>
      <c r="C121"/>
      <c r="D121" s="48">
        <v>404.90000000000003</v>
      </c>
    </row>
    <row r="122" spans="1:4" ht="23.25">
      <c r="A122" s="236">
        <v>23223</v>
      </c>
      <c r="B122" s="47">
        <v>37833</v>
      </c>
      <c r="C122"/>
      <c r="D122" s="48">
        <v>404.88</v>
      </c>
    </row>
    <row r="123" spans="1:4" ht="23.25">
      <c r="A123" s="236">
        <v>23224</v>
      </c>
      <c r="B123" s="47">
        <v>37834</v>
      </c>
      <c r="C123"/>
      <c r="D123" s="48">
        <v>404.90000000000003</v>
      </c>
    </row>
    <row r="124" spans="1:4" ht="23.25">
      <c r="A124" s="236">
        <v>23225</v>
      </c>
      <c r="B124" s="47">
        <v>37835</v>
      </c>
      <c r="C124"/>
      <c r="D124" s="48">
        <v>405.65000000000003</v>
      </c>
    </row>
    <row r="125" spans="1:4" ht="23.25">
      <c r="A125" s="236">
        <v>23226</v>
      </c>
      <c r="B125" s="47">
        <v>37836</v>
      </c>
      <c r="C125"/>
      <c r="D125" s="48">
        <v>407.94</v>
      </c>
    </row>
    <row r="126" spans="1:5" ht="23.25">
      <c r="A126" s="236">
        <v>23227</v>
      </c>
      <c r="B126" s="47">
        <v>37837</v>
      </c>
      <c r="C126"/>
      <c r="D126" s="48">
        <v>408.53000000000003</v>
      </c>
      <c r="E126" s="49">
        <v>408.1</v>
      </c>
    </row>
    <row r="127" spans="1:5" ht="23.25">
      <c r="A127" s="236">
        <v>23228</v>
      </c>
      <c r="B127" s="47">
        <v>37838</v>
      </c>
      <c r="C127"/>
      <c r="D127" s="48">
        <v>409.97</v>
      </c>
      <c r="E127" s="49">
        <v>409.36</v>
      </c>
    </row>
    <row r="128" spans="1:5" ht="23.25">
      <c r="A128" s="236">
        <v>23229</v>
      </c>
      <c r="B128" s="47">
        <v>37839</v>
      </c>
      <c r="C128"/>
      <c r="D128" s="48">
        <v>409.90000000000003</v>
      </c>
      <c r="E128" s="49">
        <v>409.58</v>
      </c>
    </row>
    <row r="129" spans="1:4" ht="23.25">
      <c r="A129" s="236">
        <v>23230</v>
      </c>
      <c r="B129" s="47">
        <v>37840</v>
      </c>
      <c r="C129"/>
      <c r="D129" s="48">
        <v>407.98</v>
      </c>
    </row>
    <row r="130" spans="1:4" ht="23.25">
      <c r="A130" s="236">
        <v>23231</v>
      </c>
      <c r="B130" s="47">
        <v>37841</v>
      </c>
      <c r="C130"/>
      <c r="D130" s="48">
        <v>408.23</v>
      </c>
    </row>
    <row r="131" spans="1:5" ht="23.25">
      <c r="A131" s="236">
        <v>23232</v>
      </c>
      <c r="B131" s="47">
        <v>37842</v>
      </c>
      <c r="C131"/>
      <c r="D131" s="48">
        <v>408.43</v>
      </c>
      <c r="E131" s="49">
        <v>408.36</v>
      </c>
    </row>
    <row r="132" spans="1:4" ht="23.25">
      <c r="A132" s="236">
        <v>23233</v>
      </c>
      <c r="B132" s="47">
        <v>37843</v>
      </c>
      <c r="C132"/>
      <c r="D132" s="48">
        <v>407.23</v>
      </c>
    </row>
    <row r="133" spans="1:4" ht="23.25">
      <c r="A133" s="236">
        <v>23234</v>
      </c>
      <c r="B133" s="47">
        <v>37844</v>
      </c>
      <c r="C133"/>
      <c r="D133" s="48">
        <v>406.19</v>
      </c>
    </row>
    <row r="134" spans="1:4" ht="23.25">
      <c r="A134" s="236">
        <v>23235</v>
      </c>
      <c r="B134" s="47">
        <v>37845</v>
      </c>
      <c r="C134"/>
      <c r="D134" s="48">
        <v>406.14000000000004</v>
      </c>
    </row>
    <row r="135" spans="1:4" ht="23.25">
      <c r="A135" s="236">
        <v>23236</v>
      </c>
      <c r="B135" s="47">
        <v>37846</v>
      </c>
      <c r="C135"/>
      <c r="D135" s="48">
        <v>406.75</v>
      </c>
    </row>
    <row r="136" spans="1:4" ht="23.25">
      <c r="A136" s="236">
        <v>23237</v>
      </c>
      <c r="B136" s="47">
        <v>37847</v>
      </c>
      <c r="C136"/>
      <c r="D136" s="48">
        <v>406.69</v>
      </c>
    </row>
    <row r="137" spans="1:4" ht="23.25">
      <c r="A137" s="236">
        <v>23238</v>
      </c>
      <c r="B137" s="47">
        <v>37848</v>
      </c>
      <c r="C137"/>
      <c r="D137" s="48">
        <v>406.86</v>
      </c>
    </row>
    <row r="138" spans="1:4" ht="23.25">
      <c r="A138" s="236">
        <v>23239</v>
      </c>
      <c r="B138" s="47">
        <v>37849</v>
      </c>
      <c r="C138"/>
      <c r="D138" s="48">
        <v>406.89000000000004</v>
      </c>
    </row>
    <row r="139" spans="1:4" ht="23.25">
      <c r="A139" s="236">
        <v>23240</v>
      </c>
      <c r="B139" s="47">
        <v>37850</v>
      </c>
      <c r="C139"/>
      <c r="D139" s="48">
        <v>406.57000000000005</v>
      </c>
    </row>
    <row r="140" spans="1:4" ht="23.25">
      <c r="A140" s="236">
        <v>23241</v>
      </c>
      <c r="B140" s="47">
        <v>37851</v>
      </c>
      <c r="C140"/>
      <c r="D140" s="48">
        <v>406.14000000000004</v>
      </c>
    </row>
    <row r="141" spans="1:4" ht="23.25">
      <c r="A141" s="236">
        <v>23242</v>
      </c>
      <c r="B141" s="47">
        <v>37852</v>
      </c>
      <c r="C141"/>
      <c r="D141" s="48">
        <v>406.22</v>
      </c>
    </row>
    <row r="142" spans="1:4" ht="23.25">
      <c r="A142" s="236">
        <v>23243</v>
      </c>
      <c r="B142" s="47">
        <v>37853</v>
      </c>
      <c r="C142"/>
      <c r="D142" s="48">
        <v>406.22</v>
      </c>
    </row>
    <row r="143" spans="1:4" ht="23.25">
      <c r="A143" s="236">
        <v>23244</v>
      </c>
      <c r="B143" s="47">
        <v>37854</v>
      </c>
      <c r="C143"/>
      <c r="D143" s="48">
        <v>406.25</v>
      </c>
    </row>
    <row r="144" spans="1:4" ht="23.25">
      <c r="A144" s="236">
        <v>23245</v>
      </c>
      <c r="B144" s="47">
        <v>37855</v>
      </c>
      <c r="C144"/>
      <c r="D144" s="48">
        <v>406.40000000000003</v>
      </c>
    </row>
    <row r="145" spans="1:4" ht="23.25">
      <c r="A145" s="236">
        <v>23246</v>
      </c>
      <c r="B145" s="47">
        <v>37856</v>
      </c>
      <c r="C145"/>
      <c r="D145" s="48">
        <v>406.93</v>
      </c>
    </row>
    <row r="146" spans="1:5" ht="23.25">
      <c r="A146" s="236">
        <v>23247</v>
      </c>
      <c r="B146" s="47">
        <v>37857</v>
      </c>
      <c r="C146"/>
      <c r="D146" s="48">
        <v>407.06</v>
      </c>
      <c r="E146" s="256"/>
    </row>
    <row r="147" spans="1:4" ht="23.25">
      <c r="A147" s="236">
        <v>23248</v>
      </c>
      <c r="B147" s="47">
        <v>37858</v>
      </c>
      <c r="C147"/>
      <c r="D147" s="48">
        <v>406.91</v>
      </c>
    </row>
    <row r="148" spans="1:4" ht="23.25">
      <c r="A148" s="236">
        <v>23249</v>
      </c>
      <c r="B148" s="47">
        <v>37859</v>
      </c>
      <c r="C148"/>
      <c r="D148" s="48">
        <v>406.48</v>
      </c>
    </row>
    <row r="149" spans="1:4" ht="23.25">
      <c r="A149" s="236">
        <v>23250</v>
      </c>
      <c r="B149" s="47">
        <v>37860</v>
      </c>
      <c r="C149"/>
      <c r="D149" s="48">
        <v>406.32000000000005</v>
      </c>
    </row>
    <row r="150" spans="1:4" ht="23.25">
      <c r="A150" s="236">
        <v>23251</v>
      </c>
      <c r="B150" s="47">
        <v>37861</v>
      </c>
      <c r="C150"/>
      <c r="D150" s="48">
        <v>406.11</v>
      </c>
    </row>
    <row r="151" spans="1:4" ht="23.25">
      <c r="A151" s="236">
        <v>23252</v>
      </c>
      <c r="B151" s="47">
        <v>37862</v>
      </c>
      <c r="C151"/>
      <c r="D151" s="48">
        <v>405.92</v>
      </c>
    </row>
    <row r="152" spans="1:4" ht="23.25">
      <c r="A152" s="236">
        <v>23253</v>
      </c>
      <c r="B152" s="47">
        <v>37863</v>
      </c>
      <c r="C152"/>
      <c r="D152" s="48">
        <v>405.75</v>
      </c>
    </row>
    <row r="153" spans="1:4" ht="23.25">
      <c r="A153" s="236">
        <v>23254</v>
      </c>
      <c r="B153" s="47">
        <v>37864</v>
      </c>
      <c r="C153"/>
      <c r="D153" s="48">
        <v>405.65000000000003</v>
      </c>
    </row>
    <row r="154" spans="1:4" ht="23.25">
      <c r="A154" s="236">
        <v>23255</v>
      </c>
      <c r="B154" s="47">
        <v>37865</v>
      </c>
      <c r="C154"/>
      <c r="D154" s="48">
        <v>405.56</v>
      </c>
    </row>
    <row r="155" spans="1:4" ht="23.25">
      <c r="A155" s="236">
        <v>23256</v>
      </c>
      <c r="B155" s="47">
        <v>37866</v>
      </c>
      <c r="C155"/>
      <c r="D155" s="48">
        <v>405.32000000000005</v>
      </c>
    </row>
    <row r="156" spans="1:4" ht="23.25">
      <c r="A156" s="236">
        <v>23257</v>
      </c>
      <c r="B156" s="47">
        <v>37867</v>
      </c>
      <c r="C156"/>
      <c r="D156" s="48">
        <v>405.20000000000005</v>
      </c>
    </row>
    <row r="157" spans="1:4" ht="23.25">
      <c r="A157" s="236">
        <v>23258</v>
      </c>
      <c r="B157" s="47">
        <v>37868</v>
      </c>
      <c r="C157"/>
      <c r="D157" s="48">
        <v>405.11</v>
      </c>
    </row>
    <row r="158" spans="1:4" ht="23.25">
      <c r="A158" s="236">
        <v>23259</v>
      </c>
      <c r="B158" s="47">
        <v>37869</v>
      </c>
      <c r="C158"/>
      <c r="D158" s="48">
        <v>405.07000000000005</v>
      </c>
    </row>
    <row r="159" spans="1:4" ht="23.25">
      <c r="A159" s="236">
        <v>23260</v>
      </c>
      <c r="B159" s="47">
        <v>37870</v>
      </c>
      <c r="C159"/>
      <c r="D159" s="48">
        <v>405.03000000000003</v>
      </c>
    </row>
    <row r="160" spans="1:4" ht="23.25">
      <c r="A160" s="236">
        <v>23261</v>
      </c>
      <c r="B160" s="47">
        <v>37871</v>
      </c>
      <c r="C160"/>
      <c r="D160" s="48">
        <v>405.16</v>
      </c>
    </row>
    <row r="161" spans="1:4" ht="23.25">
      <c r="A161" s="236">
        <v>23262</v>
      </c>
      <c r="B161" s="47">
        <v>37872</v>
      </c>
      <c r="C161"/>
      <c r="D161" s="48">
        <v>405.51000000000005</v>
      </c>
    </row>
    <row r="162" spans="1:4" ht="23.25">
      <c r="A162" s="236">
        <v>23263</v>
      </c>
      <c r="B162" s="47">
        <v>37873</v>
      </c>
      <c r="C162"/>
      <c r="D162" s="48">
        <v>405.54</v>
      </c>
    </row>
    <row r="163" spans="1:4" ht="23.25">
      <c r="A163" s="236">
        <v>23264</v>
      </c>
      <c r="B163" s="47">
        <v>37874</v>
      </c>
      <c r="C163"/>
      <c r="D163" s="48">
        <v>405.44</v>
      </c>
    </row>
    <row r="164" spans="1:4" ht="23.25">
      <c r="A164" s="236">
        <v>23265</v>
      </c>
      <c r="B164" s="47">
        <v>37875</v>
      </c>
      <c r="C164"/>
      <c r="D164" s="48">
        <v>405.35</v>
      </c>
    </row>
    <row r="165" spans="1:4" ht="23.25">
      <c r="A165" s="236">
        <v>23266</v>
      </c>
      <c r="B165" s="47">
        <v>37876</v>
      </c>
      <c r="C165"/>
      <c r="D165" s="48">
        <v>405.26000000000005</v>
      </c>
    </row>
    <row r="166" spans="1:4" ht="23.25">
      <c r="A166" s="236">
        <v>23267</v>
      </c>
      <c r="B166" s="47">
        <v>37877</v>
      </c>
      <c r="C166"/>
      <c r="D166" s="48">
        <v>405.20000000000005</v>
      </c>
    </row>
    <row r="167" spans="1:4" ht="23.25">
      <c r="A167" s="236">
        <v>23268</v>
      </c>
      <c r="B167" s="47">
        <v>37878</v>
      </c>
      <c r="C167"/>
      <c r="D167" s="48">
        <v>405.11</v>
      </c>
    </row>
    <row r="168" spans="1:4" ht="23.25">
      <c r="A168" s="236">
        <v>23269</v>
      </c>
      <c r="B168" s="47">
        <v>37879</v>
      </c>
      <c r="C168"/>
      <c r="D168" s="48">
        <v>405.05</v>
      </c>
    </row>
    <row r="169" spans="1:4" ht="23.25">
      <c r="A169" s="236">
        <v>23270</v>
      </c>
      <c r="B169" s="47">
        <v>37880</v>
      </c>
      <c r="C169"/>
      <c r="D169" s="48">
        <v>405.05</v>
      </c>
    </row>
    <row r="170" spans="1:5" ht="23.25">
      <c r="A170" s="236">
        <v>23271</v>
      </c>
      <c r="B170" s="47">
        <v>37881</v>
      </c>
      <c r="C170"/>
      <c r="D170" s="48">
        <v>405.02000000000004</v>
      </c>
      <c r="E170" s="49">
        <v>404.98</v>
      </c>
    </row>
    <row r="171" spans="1:4" ht="23.25">
      <c r="A171" s="236">
        <v>23272</v>
      </c>
      <c r="B171" s="47">
        <v>37882</v>
      </c>
      <c r="C171"/>
      <c r="D171" s="48">
        <v>404.98</v>
      </c>
    </row>
    <row r="172" spans="1:5" ht="23.25">
      <c r="A172" s="236">
        <v>23273</v>
      </c>
      <c r="B172" s="47">
        <v>37883</v>
      </c>
      <c r="C172"/>
      <c r="D172" s="48">
        <v>404.98</v>
      </c>
      <c r="E172" s="54"/>
    </row>
    <row r="173" spans="1:4" ht="23.25">
      <c r="A173" s="236">
        <v>23274</v>
      </c>
      <c r="B173" s="47">
        <v>37884</v>
      </c>
      <c r="C173"/>
      <c r="D173" s="48">
        <v>405.48</v>
      </c>
    </row>
    <row r="174" spans="1:4" ht="23.25">
      <c r="A174" s="236">
        <v>23275</v>
      </c>
      <c r="B174" s="47">
        <v>37885</v>
      </c>
      <c r="C174"/>
      <c r="D174" s="48">
        <v>406.01000000000005</v>
      </c>
    </row>
    <row r="175" spans="1:4" ht="23.25">
      <c r="A175" s="236">
        <v>23276</v>
      </c>
      <c r="B175" s="47">
        <v>37886</v>
      </c>
      <c r="C175"/>
      <c r="D175" s="48">
        <v>406.01000000000005</v>
      </c>
    </row>
    <row r="176" spans="1:4" ht="23.25">
      <c r="A176" s="236">
        <v>23277</v>
      </c>
      <c r="B176" s="47">
        <v>37887</v>
      </c>
      <c r="C176"/>
      <c r="D176" s="48">
        <v>405.57000000000005</v>
      </c>
    </row>
    <row r="177" spans="1:5" ht="23.25">
      <c r="A177" s="236">
        <v>23278</v>
      </c>
      <c r="B177" s="47">
        <v>37888</v>
      </c>
      <c r="C177"/>
      <c r="D177" s="48">
        <v>406.03000000000003</v>
      </c>
      <c r="E177" s="49">
        <v>405.85</v>
      </c>
    </row>
    <row r="178" spans="1:5" ht="23.25">
      <c r="A178" s="236">
        <v>23279</v>
      </c>
      <c r="B178" s="47">
        <v>37889</v>
      </c>
      <c r="C178"/>
      <c r="D178" s="48">
        <v>406.77000000000004</v>
      </c>
      <c r="E178" s="49">
        <v>406.3</v>
      </c>
    </row>
    <row r="179" spans="1:4" ht="23.25">
      <c r="A179" s="236">
        <v>23280</v>
      </c>
      <c r="B179" s="47">
        <v>37890</v>
      </c>
      <c r="C179"/>
      <c r="D179" s="48">
        <v>406.91</v>
      </c>
    </row>
    <row r="180" spans="1:5" ht="23.25">
      <c r="A180" s="236">
        <v>23281</v>
      </c>
      <c r="B180" s="47">
        <v>37891</v>
      </c>
      <c r="C180"/>
      <c r="D180" s="48">
        <v>406.86</v>
      </c>
      <c r="E180" s="54"/>
    </row>
    <row r="181" spans="1:5" ht="23.25">
      <c r="A181" s="236">
        <v>23282</v>
      </c>
      <c r="B181" s="47">
        <v>37892</v>
      </c>
      <c r="C181"/>
      <c r="D181" s="48">
        <v>406.6</v>
      </c>
      <c r="E181" s="56"/>
    </row>
    <row r="182" spans="1:4" ht="23.25">
      <c r="A182" s="236">
        <v>23283</v>
      </c>
      <c r="B182" s="47">
        <v>37893</v>
      </c>
      <c r="C182"/>
      <c r="D182" s="59">
        <v>406.73</v>
      </c>
    </row>
    <row r="183" spans="1:4" ht="23.25">
      <c r="A183" s="236">
        <v>23284</v>
      </c>
      <c r="B183" s="47">
        <v>37894</v>
      </c>
      <c r="C183"/>
      <c r="D183" s="59">
        <v>406.44</v>
      </c>
    </row>
    <row r="184" spans="1:4" ht="23.25">
      <c r="A184" s="236">
        <v>23285</v>
      </c>
      <c r="B184" s="47">
        <v>37895</v>
      </c>
      <c r="C184"/>
      <c r="D184" s="48">
        <v>406.12</v>
      </c>
    </row>
    <row r="185" spans="1:4" ht="23.25">
      <c r="A185" s="236">
        <v>23286</v>
      </c>
      <c r="B185" s="47">
        <v>37896</v>
      </c>
      <c r="C185"/>
      <c r="D185" s="48">
        <v>406.02000000000004</v>
      </c>
    </row>
    <row r="186" spans="1:4" ht="23.25">
      <c r="A186" s="236">
        <v>23287</v>
      </c>
      <c r="B186" s="47">
        <v>37897</v>
      </c>
      <c r="C186"/>
      <c r="D186" s="48">
        <v>405.77000000000004</v>
      </c>
    </row>
    <row r="187" spans="1:4" ht="23.25">
      <c r="A187" s="236">
        <v>23288</v>
      </c>
      <c r="B187" s="47">
        <v>37898</v>
      </c>
      <c r="C187"/>
      <c r="D187" s="48">
        <v>405.66</v>
      </c>
    </row>
    <row r="188" spans="1:4" ht="23.25">
      <c r="A188" s="236">
        <v>23289</v>
      </c>
      <c r="B188" s="47">
        <v>37899</v>
      </c>
      <c r="C188"/>
      <c r="D188" s="48">
        <v>405.57000000000005</v>
      </c>
    </row>
    <row r="189" spans="1:4" ht="23.25">
      <c r="A189" s="236">
        <v>23290</v>
      </c>
      <c r="B189" s="47">
        <v>37900</v>
      </c>
      <c r="C189"/>
      <c r="D189" s="48">
        <v>405.38</v>
      </c>
    </row>
    <row r="190" spans="1:4" ht="23.25">
      <c r="A190" s="236">
        <v>23291</v>
      </c>
      <c r="B190" s="47">
        <v>37901</v>
      </c>
      <c r="C190"/>
      <c r="D190" s="48">
        <v>405.3</v>
      </c>
    </row>
    <row r="191" spans="1:4" ht="23.25">
      <c r="A191" s="236">
        <v>23292</v>
      </c>
      <c r="B191" s="47">
        <v>37902</v>
      </c>
      <c r="C191"/>
      <c r="D191" s="48">
        <v>405.27000000000004</v>
      </c>
    </row>
    <row r="192" spans="1:5" ht="23.25">
      <c r="A192" s="236">
        <v>23293</v>
      </c>
      <c r="B192" s="47">
        <v>37903</v>
      </c>
      <c r="C192"/>
      <c r="D192" s="48">
        <v>405.20000000000005</v>
      </c>
      <c r="E192" s="49">
        <v>405.15</v>
      </c>
    </row>
    <row r="193" spans="1:4" ht="23.25">
      <c r="A193" s="236">
        <v>23294</v>
      </c>
      <c r="B193" s="47">
        <v>37904</v>
      </c>
      <c r="C193"/>
      <c r="D193" s="48">
        <v>405.18</v>
      </c>
    </row>
    <row r="194" spans="1:4" ht="23.25">
      <c r="A194" s="236">
        <v>23295</v>
      </c>
      <c r="B194" s="47">
        <v>37905</v>
      </c>
      <c r="C194"/>
      <c r="D194" s="48">
        <v>405.14000000000004</v>
      </c>
    </row>
    <row r="195" spans="1:4" ht="23.25">
      <c r="A195" s="236">
        <v>23296</v>
      </c>
      <c r="B195" s="47">
        <v>37906</v>
      </c>
      <c r="C195"/>
      <c r="D195" s="48">
        <v>405.07000000000005</v>
      </c>
    </row>
    <row r="196" spans="1:4" ht="23.25">
      <c r="A196" s="236">
        <v>23297</v>
      </c>
      <c r="B196" s="47">
        <v>37907</v>
      </c>
      <c r="C196"/>
      <c r="D196" s="48">
        <v>404.96000000000004</v>
      </c>
    </row>
    <row r="197" spans="1:5" ht="23.25">
      <c r="A197" s="236">
        <v>23298</v>
      </c>
      <c r="B197" s="47">
        <v>37908</v>
      </c>
      <c r="C197"/>
      <c r="D197" s="48">
        <v>404.92</v>
      </c>
      <c r="E197" s="49">
        <v>404.93</v>
      </c>
    </row>
    <row r="198" spans="1:4" ht="23.25">
      <c r="A198" s="236">
        <v>23299</v>
      </c>
      <c r="B198" s="47">
        <v>37909</v>
      </c>
      <c r="C198"/>
      <c r="D198" s="48">
        <v>404.91</v>
      </c>
    </row>
    <row r="199" spans="1:4" ht="23.25">
      <c r="A199" s="236">
        <v>23300</v>
      </c>
      <c r="B199" s="47">
        <v>37910</v>
      </c>
      <c r="C199"/>
      <c r="D199" s="48">
        <v>404.88</v>
      </c>
    </row>
    <row r="200" spans="1:4" ht="23.25">
      <c r="A200" s="236">
        <v>23301</v>
      </c>
      <c r="B200" s="47">
        <v>37911</v>
      </c>
      <c r="C200"/>
      <c r="D200" s="48">
        <v>404.88</v>
      </c>
    </row>
    <row r="201" spans="1:4" ht="23.25">
      <c r="A201" s="236">
        <v>23302</v>
      </c>
      <c r="B201" s="47">
        <v>37912</v>
      </c>
      <c r="C201"/>
      <c r="D201" s="48">
        <v>404.88</v>
      </c>
    </row>
    <row r="202" spans="1:4" ht="23.25">
      <c r="A202" s="236">
        <v>23303</v>
      </c>
      <c r="B202" s="47">
        <v>37913</v>
      </c>
      <c r="C202"/>
      <c r="D202" s="48">
        <v>404.90000000000003</v>
      </c>
    </row>
    <row r="203" spans="1:4" ht="23.25">
      <c r="A203" s="236">
        <v>23304</v>
      </c>
      <c r="B203" s="47">
        <v>37914</v>
      </c>
      <c r="C203"/>
      <c r="D203" s="48">
        <v>405.04</v>
      </c>
    </row>
    <row r="204" spans="1:4" ht="23.25">
      <c r="A204" s="236">
        <v>23305</v>
      </c>
      <c r="B204" s="47">
        <v>37915</v>
      </c>
      <c r="C204"/>
      <c r="D204" s="48">
        <v>405.20000000000005</v>
      </c>
    </row>
    <row r="205" spans="1:5" ht="23.25">
      <c r="A205" s="236">
        <v>23306</v>
      </c>
      <c r="B205" s="47">
        <v>37916</v>
      </c>
      <c r="C205"/>
      <c r="D205" s="48">
        <v>405.1</v>
      </c>
      <c r="E205" s="49">
        <v>405.12</v>
      </c>
    </row>
    <row r="206" spans="1:4" ht="23.25">
      <c r="A206" s="236">
        <v>23307</v>
      </c>
      <c r="B206" s="47">
        <v>37917</v>
      </c>
      <c r="C206"/>
      <c r="D206" s="48">
        <v>405.08000000000004</v>
      </c>
    </row>
    <row r="207" spans="1:4" ht="23.25">
      <c r="A207" s="236">
        <v>23308</v>
      </c>
      <c r="B207" s="47">
        <v>37918</v>
      </c>
      <c r="C207"/>
      <c r="D207" s="48">
        <v>405.05</v>
      </c>
    </row>
    <row r="208" spans="1:4" ht="23.25">
      <c r="A208" s="236">
        <v>23309</v>
      </c>
      <c r="B208" s="47">
        <v>37919</v>
      </c>
      <c r="C208"/>
      <c r="D208" s="48">
        <v>404.99</v>
      </c>
    </row>
    <row r="209" spans="1:4" ht="23.25">
      <c r="A209" s="236">
        <v>23310</v>
      </c>
      <c r="B209" s="47">
        <v>37920</v>
      </c>
      <c r="C209"/>
      <c r="D209" s="48">
        <v>404.94</v>
      </c>
    </row>
    <row r="210" spans="1:4" ht="23.25">
      <c r="A210" s="236">
        <v>23311</v>
      </c>
      <c r="B210" s="47">
        <v>37921</v>
      </c>
      <c r="C210"/>
      <c r="D210" s="59">
        <v>404.89000000000004</v>
      </c>
    </row>
    <row r="211" spans="1:4" ht="23.25">
      <c r="A211" s="236">
        <v>23312</v>
      </c>
      <c r="B211" s="47">
        <v>37922</v>
      </c>
      <c r="C211"/>
      <c r="D211" s="59">
        <v>404.88</v>
      </c>
    </row>
    <row r="212" spans="1:4" ht="23.25">
      <c r="A212" s="236">
        <v>23313</v>
      </c>
      <c r="B212" s="47">
        <v>37923</v>
      </c>
      <c r="C212"/>
      <c r="D212" s="48">
        <v>404.85</v>
      </c>
    </row>
    <row r="213" spans="1:4" ht="23.25">
      <c r="A213" s="236">
        <v>23314</v>
      </c>
      <c r="B213" s="47">
        <v>37924</v>
      </c>
      <c r="C213"/>
      <c r="D213" s="48">
        <v>404.91</v>
      </c>
    </row>
    <row r="214" spans="1:4" ht="23.25">
      <c r="A214" s="236">
        <v>23315</v>
      </c>
      <c r="B214" s="47">
        <v>37925</v>
      </c>
      <c r="C214"/>
      <c r="D214" s="48">
        <v>405.14000000000004</v>
      </c>
    </row>
    <row r="215" spans="1:4" ht="23.25">
      <c r="A215" s="236">
        <v>23316</v>
      </c>
      <c r="B215" s="47">
        <v>37926</v>
      </c>
      <c r="C215"/>
      <c r="D215" s="48">
        <v>405.27000000000004</v>
      </c>
    </row>
    <row r="216" spans="1:4" ht="23.25">
      <c r="A216" s="236">
        <v>23317</v>
      </c>
      <c r="B216" s="47">
        <v>37927</v>
      </c>
      <c r="C216"/>
      <c r="D216" s="48">
        <v>405.32000000000005</v>
      </c>
    </row>
    <row r="217" spans="1:4" ht="23.25">
      <c r="A217" s="236">
        <v>23318</v>
      </c>
      <c r="B217" s="47">
        <v>37928</v>
      </c>
      <c r="C217"/>
      <c r="D217" s="48">
        <v>405.24</v>
      </c>
    </row>
    <row r="218" spans="1:4" ht="23.25">
      <c r="A218" s="236">
        <v>23319</v>
      </c>
      <c r="B218" s="47">
        <v>37929</v>
      </c>
      <c r="C218"/>
      <c r="D218" s="48">
        <v>405.39000000000004</v>
      </c>
    </row>
    <row r="219" spans="1:4" ht="23.25">
      <c r="A219" s="236">
        <v>23320</v>
      </c>
      <c r="B219" s="47">
        <v>37930</v>
      </c>
      <c r="C219"/>
      <c r="D219" s="48">
        <v>407.18</v>
      </c>
    </row>
    <row r="220" spans="1:5" ht="23.25">
      <c r="A220" s="236">
        <v>23321</v>
      </c>
      <c r="B220" s="47">
        <v>37931</v>
      </c>
      <c r="C220"/>
      <c r="D220" s="48">
        <v>407.19</v>
      </c>
      <c r="E220" s="49">
        <v>406.96</v>
      </c>
    </row>
    <row r="221" spans="1:4" ht="23.25">
      <c r="A221" s="236">
        <v>23322</v>
      </c>
      <c r="B221" s="47">
        <v>37932</v>
      </c>
      <c r="C221"/>
      <c r="D221" s="48">
        <v>406.5</v>
      </c>
    </row>
    <row r="222" spans="1:4" ht="23.25">
      <c r="A222" s="236">
        <v>23323</v>
      </c>
      <c r="B222" s="47">
        <v>37933</v>
      </c>
      <c r="C222"/>
      <c r="D222" s="48">
        <v>406.40000000000003</v>
      </c>
    </row>
    <row r="223" spans="1:4" ht="23.25">
      <c r="A223" s="236">
        <v>23324</v>
      </c>
      <c r="B223" s="47">
        <v>37934</v>
      </c>
      <c r="C223"/>
      <c r="D223" s="48">
        <v>406.29</v>
      </c>
    </row>
    <row r="224" spans="1:4" ht="23.25">
      <c r="A224" s="236">
        <v>23325</v>
      </c>
      <c r="B224" s="47">
        <v>37935</v>
      </c>
      <c r="C224"/>
      <c r="D224" s="48">
        <v>406.18</v>
      </c>
    </row>
    <row r="225" spans="1:5" ht="23.25">
      <c r="A225" s="236">
        <v>23326</v>
      </c>
      <c r="B225" s="47">
        <v>37936</v>
      </c>
      <c r="C225"/>
      <c r="D225" s="48">
        <v>406</v>
      </c>
      <c r="E225" s="49">
        <v>405.97</v>
      </c>
    </row>
    <row r="226" spans="1:5" ht="23.25">
      <c r="A226" s="236">
        <v>23327</v>
      </c>
      <c r="B226" s="47">
        <v>37937</v>
      </c>
      <c r="C226"/>
      <c r="D226" s="48">
        <v>405.92</v>
      </c>
      <c r="E226" s="54"/>
    </row>
    <row r="227" spans="1:4" ht="23.25">
      <c r="A227" s="236">
        <v>23328</v>
      </c>
      <c r="B227" s="47">
        <v>37938</v>
      </c>
      <c r="C227"/>
      <c r="D227" s="48">
        <v>405.88</v>
      </c>
    </row>
    <row r="228" spans="1:4" ht="23.25">
      <c r="A228" s="236">
        <v>23329</v>
      </c>
      <c r="B228" s="47">
        <v>37939</v>
      </c>
      <c r="C228"/>
      <c r="D228" s="48">
        <v>405.85</v>
      </c>
    </row>
    <row r="229" spans="1:4" ht="23.25">
      <c r="A229" s="236">
        <v>23330</v>
      </c>
      <c r="B229" s="47">
        <v>37940</v>
      </c>
      <c r="C229"/>
      <c r="D229" s="48">
        <v>405.81</v>
      </c>
    </row>
    <row r="230" spans="1:5" ht="23.25">
      <c r="A230" s="236">
        <v>23331</v>
      </c>
      <c r="B230" s="47">
        <v>37941</v>
      </c>
      <c r="C230"/>
      <c r="D230" s="48">
        <v>405.79</v>
      </c>
      <c r="E230" s="49">
        <v>405.77</v>
      </c>
    </row>
    <row r="231" spans="1:4" ht="23.25">
      <c r="A231" s="236">
        <v>23332</v>
      </c>
      <c r="B231" s="47">
        <v>37942</v>
      </c>
      <c r="C231"/>
      <c r="D231" s="48">
        <v>405.76000000000005</v>
      </c>
    </row>
    <row r="232" spans="1:4" ht="23.25">
      <c r="A232" s="236">
        <v>23333</v>
      </c>
      <c r="B232" s="47">
        <v>37943</v>
      </c>
      <c r="C232"/>
      <c r="D232" s="48">
        <v>405.69</v>
      </c>
    </row>
    <row r="233" spans="1:4" ht="23.25">
      <c r="A233" s="236">
        <v>23334</v>
      </c>
      <c r="B233" s="47">
        <v>37944</v>
      </c>
      <c r="C233"/>
      <c r="D233" s="48">
        <v>405.66</v>
      </c>
    </row>
    <row r="234" spans="1:4" ht="23.25">
      <c r="A234" s="236">
        <v>23335</v>
      </c>
      <c r="B234" s="47">
        <v>37945</v>
      </c>
      <c r="C234"/>
      <c r="D234" s="48">
        <v>405.64000000000004</v>
      </c>
    </row>
    <row r="235" spans="1:4" ht="23.25">
      <c r="A235" s="236">
        <v>23336</v>
      </c>
      <c r="B235" s="47">
        <v>37946</v>
      </c>
      <c r="C235"/>
      <c r="D235" s="48">
        <v>405.63</v>
      </c>
    </row>
    <row r="236" spans="1:4" ht="23.25">
      <c r="A236" s="236">
        <v>23337</v>
      </c>
      <c r="B236" s="47">
        <v>37947</v>
      </c>
      <c r="C236"/>
      <c r="D236" s="48">
        <v>405.59000000000003</v>
      </c>
    </row>
    <row r="237" spans="1:4" ht="23.25">
      <c r="A237" s="236">
        <v>23338</v>
      </c>
      <c r="B237" s="47">
        <v>37948</v>
      </c>
      <c r="C237"/>
      <c r="D237" s="48">
        <v>405.52000000000004</v>
      </c>
    </row>
    <row r="238" spans="1:4" ht="23.25">
      <c r="A238" s="236">
        <v>23339</v>
      </c>
      <c r="B238" s="47">
        <v>37949</v>
      </c>
      <c r="C238"/>
      <c r="D238" s="48">
        <v>405.49</v>
      </c>
    </row>
    <row r="239" spans="1:4" ht="23.25">
      <c r="A239" s="236">
        <v>23340</v>
      </c>
      <c r="B239" s="47">
        <v>37950</v>
      </c>
      <c r="C239"/>
      <c r="D239" s="59">
        <v>405.46000000000004</v>
      </c>
    </row>
    <row r="240" spans="1:4" ht="23.25">
      <c r="A240" s="236">
        <v>23341</v>
      </c>
      <c r="B240" s="47">
        <v>37951</v>
      </c>
      <c r="C240"/>
      <c r="D240" s="59">
        <v>405.45000000000005</v>
      </c>
    </row>
    <row r="241" spans="1:4" ht="23.25">
      <c r="A241" s="236">
        <v>23342</v>
      </c>
      <c r="B241" s="47">
        <v>37952</v>
      </c>
      <c r="C241"/>
      <c r="D241" s="48">
        <v>405.45000000000005</v>
      </c>
    </row>
    <row r="242" spans="1:5" ht="23.25">
      <c r="A242" s="236">
        <v>23343</v>
      </c>
      <c r="B242" s="47">
        <v>37953</v>
      </c>
      <c r="C242"/>
      <c r="D242" s="48">
        <v>405.43</v>
      </c>
      <c r="E242" s="54"/>
    </row>
    <row r="243" spans="1:4" ht="23.25">
      <c r="A243" s="236">
        <v>23344</v>
      </c>
      <c r="B243" s="47">
        <v>37954</v>
      </c>
      <c r="C243"/>
      <c r="D243" s="48">
        <v>405.43</v>
      </c>
    </row>
    <row r="244" spans="1:4" ht="23.25">
      <c r="A244" s="236">
        <v>23345</v>
      </c>
      <c r="B244" s="47">
        <v>37955</v>
      </c>
      <c r="C244"/>
      <c r="D244" s="48">
        <v>405.42</v>
      </c>
    </row>
    <row r="245" spans="1:4" ht="23.25">
      <c r="A245" s="236">
        <v>23346</v>
      </c>
      <c r="B245" s="47">
        <v>37956</v>
      </c>
      <c r="C245"/>
      <c r="D245" s="48">
        <v>405.41</v>
      </c>
    </row>
    <row r="246" spans="1:4" ht="23.25">
      <c r="A246" s="236">
        <v>23347</v>
      </c>
      <c r="B246" s="47">
        <v>37957</v>
      </c>
      <c r="C246"/>
      <c r="D246" s="48">
        <v>405.37</v>
      </c>
    </row>
    <row r="247" spans="1:4" ht="23.25">
      <c r="A247" s="236">
        <v>23348</v>
      </c>
      <c r="B247" s="47">
        <v>37958</v>
      </c>
      <c r="C247"/>
      <c r="D247" s="48">
        <v>405.35</v>
      </c>
    </row>
    <row r="248" spans="1:4" ht="23.25">
      <c r="A248" s="236">
        <v>23349</v>
      </c>
      <c r="B248" s="47">
        <v>37959</v>
      </c>
      <c r="C248"/>
      <c r="D248" s="48">
        <v>405.35</v>
      </c>
    </row>
    <row r="249" spans="1:4" ht="23.25">
      <c r="A249" s="236">
        <v>23350</v>
      </c>
      <c r="B249" s="47">
        <v>37960</v>
      </c>
      <c r="C249"/>
      <c r="D249" s="48">
        <v>405.35</v>
      </c>
    </row>
    <row r="250" spans="1:4" ht="23.25">
      <c r="A250" s="236">
        <v>23351</v>
      </c>
      <c r="B250" s="47">
        <v>37961</v>
      </c>
      <c r="C250"/>
      <c r="D250" s="48">
        <v>405.34000000000003</v>
      </c>
    </row>
    <row r="251" spans="1:4" ht="23.25">
      <c r="A251" s="236">
        <v>23352</v>
      </c>
      <c r="B251" s="47">
        <v>37962</v>
      </c>
      <c r="C251"/>
      <c r="D251" s="48">
        <v>405.26000000000005</v>
      </c>
    </row>
    <row r="252" spans="1:5" ht="23.25">
      <c r="A252" s="236">
        <v>23353</v>
      </c>
      <c r="B252" s="47">
        <v>37963</v>
      </c>
      <c r="C252"/>
      <c r="D252" s="48">
        <v>405.3</v>
      </c>
      <c r="E252" s="49">
        <v>405.303</v>
      </c>
    </row>
    <row r="253" spans="1:4" ht="23.25">
      <c r="A253" s="236">
        <v>23354</v>
      </c>
      <c r="B253" s="47">
        <v>37964</v>
      </c>
      <c r="C253"/>
      <c r="D253" s="48">
        <v>405.3</v>
      </c>
    </row>
    <row r="254" spans="1:4" ht="23.25">
      <c r="A254" s="236">
        <v>23355</v>
      </c>
      <c r="B254" s="47">
        <v>37965</v>
      </c>
      <c r="C254"/>
      <c r="D254" s="48">
        <v>405.3</v>
      </c>
    </row>
    <row r="255" spans="1:4" ht="23.25">
      <c r="A255" s="236">
        <v>23356</v>
      </c>
      <c r="B255" s="47">
        <v>37966</v>
      </c>
      <c r="C255"/>
      <c r="D255" s="48">
        <v>405.26000000000005</v>
      </c>
    </row>
    <row r="256" spans="1:4" ht="23.25">
      <c r="A256" s="236">
        <v>23357</v>
      </c>
      <c r="B256" s="47">
        <v>37967</v>
      </c>
      <c r="C256"/>
      <c r="D256" s="48">
        <v>405.31</v>
      </c>
    </row>
    <row r="257" spans="1:4" ht="23.25">
      <c r="A257" s="236">
        <v>23358</v>
      </c>
      <c r="B257" s="47">
        <v>37968</v>
      </c>
      <c r="C257"/>
      <c r="D257" s="48">
        <v>405.33000000000004</v>
      </c>
    </row>
    <row r="258" spans="1:4" ht="23.25">
      <c r="A258" s="236">
        <v>23359</v>
      </c>
      <c r="B258" s="47">
        <v>37969</v>
      </c>
      <c r="C258"/>
      <c r="D258" s="48">
        <v>405.34000000000003</v>
      </c>
    </row>
    <row r="259" spans="1:5" ht="23.25">
      <c r="A259" s="236">
        <v>23360</v>
      </c>
      <c r="B259" s="47">
        <v>37970</v>
      </c>
      <c r="C259"/>
      <c r="D259" s="48">
        <v>405.09000000000003</v>
      </c>
      <c r="E259" s="49">
        <v>405.04</v>
      </c>
    </row>
    <row r="260" spans="1:4" ht="23.25">
      <c r="A260" s="236">
        <v>23361</v>
      </c>
      <c r="B260" s="47">
        <v>37971</v>
      </c>
      <c r="C260"/>
      <c r="D260" s="48">
        <v>404.97</v>
      </c>
    </row>
    <row r="261" spans="1:4" ht="23.25">
      <c r="A261" s="236">
        <v>23362</v>
      </c>
      <c r="B261" s="47">
        <v>37972</v>
      </c>
      <c r="C261"/>
      <c r="D261" s="48">
        <v>404.94</v>
      </c>
    </row>
    <row r="262" spans="1:4" ht="23.25">
      <c r="A262" s="236">
        <v>23363</v>
      </c>
      <c r="B262" s="47">
        <v>37973</v>
      </c>
      <c r="C262"/>
      <c r="D262" s="48">
        <v>404.93</v>
      </c>
    </row>
    <row r="263" spans="1:4" ht="23.25">
      <c r="A263" s="236">
        <v>23364</v>
      </c>
      <c r="B263" s="47">
        <v>37974</v>
      </c>
      <c r="C263"/>
      <c r="D263" s="48">
        <v>404.90000000000003</v>
      </c>
    </row>
    <row r="264" spans="1:4" ht="23.25">
      <c r="A264" s="236">
        <v>23365</v>
      </c>
      <c r="B264" s="47">
        <v>37975</v>
      </c>
      <c r="C264"/>
      <c r="D264" s="48">
        <v>404.81</v>
      </c>
    </row>
    <row r="265" spans="1:4" ht="23.25">
      <c r="A265" s="236">
        <v>23366</v>
      </c>
      <c r="B265" s="47">
        <v>37976</v>
      </c>
      <c r="C265"/>
      <c r="D265" s="48">
        <v>404.68</v>
      </c>
    </row>
    <row r="266" spans="1:4" ht="23.25">
      <c r="A266" s="236">
        <v>23367</v>
      </c>
      <c r="B266" s="47">
        <v>37977</v>
      </c>
      <c r="C266"/>
      <c r="D266" s="48">
        <v>405.01000000000005</v>
      </c>
    </row>
    <row r="267" spans="1:4" ht="23.25">
      <c r="A267" s="236">
        <v>23368</v>
      </c>
      <c r="B267" s="47">
        <v>37978</v>
      </c>
      <c r="C267"/>
      <c r="D267" s="48">
        <v>405.1</v>
      </c>
    </row>
    <row r="268" spans="1:4" ht="23.25">
      <c r="A268" s="236">
        <v>23369</v>
      </c>
      <c r="B268" s="47">
        <v>37979</v>
      </c>
      <c r="C268"/>
      <c r="D268" s="48">
        <v>404.68</v>
      </c>
    </row>
    <row r="269" spans="1:4" ht="23.25">
      <c r="A269" s="236">
        <v>23370</v>
      </c>
      <c r="B269" s="47">
        <v>37980</v>
      </c>
      <c r="C269"/>
      <c r="D269" s="48">
        <v>404.6</v>
      </c>
    </row>
    <row r="270" spans="1:4" ht="23.25">
      <c r="A270" s="236">
        <v>23371</v>
      </c>
      <c r="B270" s="47">
        <v>37981</v>
      </c>
      <c r="C270"/>
      <c r="D270" s="48">
        <v>404.6</v>
      </c>
    </row>
    <row r="271" spans="1:4" ht="23.25">
      <c r="A271" s="236">
        <v>23372</v>
      </c>
      <c r="B271" s="47">
        <v>37982</v>
      </c>
      <c r="C271"/>
      <c r="D271" s="48">
        <v>405.6</v>
      </c>
    </row>
    <row r="272" spans="1:4" ht="23.25">
      <c r="A272" s="236">
        <v>23373</v>
      </c>
      <c r="B272" s="47">
        <v>37983</v>
      </c>
      <c r="C272"/>
      <c r="D272" s="48">
        <v>404.6</v>
      </c>
    </row>
    <row r="273" spans="1:4" ht="23.25">
      <c r="A273" s="236">
        <v>23374</v>
      </c>
      <c r="B273" s="47">
        <v>37984</v>
      </c>
      <c r="C273"/>
      <c r="D273" s="48">
        <v>404.61</v>
      </c>
    </row>
    <row r="274" spans="1:4" ht="23.25">
      <c r="A274" s="236">
        <v>23375</v>
      </c>
      <c r="B274" s="47">
        <v>37985</v>
      </c>
      <c r="C274"/>
      <c r="D274" s="48">
        <v>404.61</v>
      </c>
    </row>
    <row r="275" spans="1:4" ht="23.25">
      <c r="A275" s="236">
        <v>23376</v>
      </c>
      <c r="B275" s="47">
        <v>37986</v>
      </c>
      <c r="C275"/>
      <c r="D275" s="48">
        <v>404.6</v>
      </c>
    </row>
    <row r="276" spans="1:4" ht="23.25">
      <c r="A276" s="236">
        <v>23377</v>
      </c>
      <c r="B276" s="47">
        <v>37987</v>
      </c>
      <c r="C276"/>
      <c r="D276" s="48">
        <v>404.6</v>
      </c>
    </row>
    <row r="277" spans="1:4" ht="23.25">
      <c r="A277" s="236">
        <v>23378</v>
      </c>
      <c r="B277" s="47">
        <v>37988</v>
      </c>
      <c r="C277"/>
      <c r="D277" s="48">
        <v>404.6</v>
      </c>
    </row>
    <row r="278" spans="1:4" ht="23.25">
      <c r="A278" s="236">
        <v>23379</v>
      </c>
      <c r="B278" s="47">
        <v>37989</v>
      </c>
      <c r="C278"/>
      <c r="D278" s="48">
        <v>404.59</v>
      </c>
    </row>
    <row r="279" spans="1:4" ht="23.25">
      <c r="A279" s="236">
        <v>23380</v>
      </c>
      <c r="B279" s="47">
        <v>37990</v>
      </c>
      <c r="C279"/>
      <c r="D279" s="48">
        <v>404.59</v>
      </c>
    </row>
    <row r="280" spans="1:5" ht="23.25">
      <c r="A280" s="236">
        <v>23381</v>
      </c>
      <c r="B280" s="47">
        <v>37991</v>
      </c>
      <c r="C280"/>
      <c r="D280" s="48">
        <v>404.59</v>
      </c>
      <c r="E280" s="49">
        <v>404.59</v>
      </c>
    </row>
    <row r="281" spans="1:4" ht="23.25">
      <c r="A281" s="236">
        <v>23382</v>
      </c>
      <c r="B281" s="47">
        <v>37992</v>
      </c>
      <c r="C281"/>
      <c r="D281" s="48">
        <v>404.6</v>
      </c>
    </row>
    <row r="282" spans="1:4" ht="23.25">
      <c r="A282" s="236">
        <v>23383</v>
      </c>
      <c r="B282" s="47">
        <v>37993</v>
      </c>
      <c r="C282"/>
      <c r="D282" s="48">
        <v>404.6</v>
      </c>
    </row>
    <row r="283" spans="1:4" ht="23.25">
      <c r="A283" s="236">
        <v>23384</v>
      </c>
      <c r="B283" s="47">
        <v>37994</v>
      </c>
      <c r="C283"/>
      <c r="D283" s="48">
        <v>404.6</v>
      </c>
    </row>
    <row r="284" spans="1:4" ht="23.25">
      <c r="A284" s="236">
        <v>23385</v>
      </c>
      <c r="B284" s="47">
        <v>37995</v>
      </c>
      <c r="C284"/>
      <c r="D284" s="48">
        <v>404.6</v>
      </c>
    </row>
    <row r="285" spans="1:4" ht="23.25">
      <c r="A285" s="236">
        <v>23386</v>
      </c>
      <c r="B285" s="47">
        <v>37996</v>
      </c>
      <c r="C285"/>
      <c r="D285" s="48">
        <v>404.6</v>
      </c>
    </row>
    <row r="286" spans="1:4" ht="23.25">
      <c r="A286" s="236">
        <v>23387</v>
      </c>
      <c r="B286" s="47">
        <v>37997</v>
      </c>
      <c r="C286"/>
      <c r="D286" s="48">
        <v>404.59</v>
      </c>
    </row>
    <row r="287" spans="1:4" ht="23.25">
      <c r="A287" s="236">
        <v>23388</v>
      </c>
      <c r="B287" s="47">
        <v>37998</v>
      </c>
      <c r="C287"/>
      <c r="D287" s="48">
        <v>404.59</v>
      </c>
    </row>
    <row r="288" spans="1:4" ht="23.25">
      <c r="A288" s="236">
        <v>23389</v>
      </c>
      <c r="B288" s="47">
        <v>37999</v>
      </c>
      <c r="C288"/>
      <c r="D288" s="48">
        <v>404.6</v>
      </c>
    </row>
    <row r="289" spans="1:4" ht="23.25">
      <c r="A289" s="236">
        <v>23390</v>
      </c>
      <c r="B289" s="47">
        <v>38000</v>
      </c>
      <c r="C289"/>
      <c r="D289" s="48">
        <v>404.6</v>
      </c>
    </row>
    <row r="290" spans="1:5" ht="23.25">
      <c r="A290" s="236">
        <v>23391</v>
      </c>
      <c r="B290" s="47">
        <v>38001</v>
      </c>
      <c r="C290"/>
      <c r="D290" s="48">
        <v>404.6</v>
      </c>
      <c r="E290" s="49">
        <v>404.6</v>
      </c>
    </row>
    <row r="291" spans="1:4" ht="23.25">
      <c r="A291" s="236">
        <v>23392</v>
      </c>
      <c r="B291" s="47">
        <v>38002</v>
      </c>
      <c r="C291"/>
      <c r="D291" s="48">
        <v>404.6</v>
      </c>
    </row>
    <row r="292" spans="1:4" ht="23.25">
      <c r="A292" s="236">
        <v>23393</v>
      </c>
      <c r="B292" s="47">
        <v>38003</v>
      </c>
      <c r="C292"/>
      <c r="D292" s="48">
        <v>404.44</v>
      </c>
    </row>
    <row r="293" spans="1:4" ht="23.25">
      <c r="A293" s="236">
        <v>23394</v>
      </c>
      <c r="B293" s="47">
        <v>38004</v>
      </c>
      <c r="C293"/>
      <c r="D293" s="48">
        <v>404.56</v>
      </c>
    </row>
    <row r="294" spans="1:4" ht="23.25">
      <c r="A294" s="236">
        <v>23395</v>
      </c>
      <c r="B294" s="47">
        <v>38005</v>
      </c>
      <c r="C294"/>
      <c r="D294" s="48">
        <v>404.56</v>
      </c>
    </row>
    <row r="295" spans="1:5" ht="23.25">
      <c r="A295" s="236">
        <v>23396</v>
      </c>
      <c r="B295" s="47">
        <v>38006</v>
      </c>
      <c r="C295"/>
      <c r="D295" s="48">
        <v>404.56</v>
      </c>
      <c r="E295" s="49">
        <v>404.56</v>
      </c>
    </row>
    <row r="296" spans="1:4" ht="23.25">
      <c r="A296" s="236">
        <v>23397</v>
      </c>
      <c r="B296" s="47">
        <v>38007</v>
      </c>
      <c r="C296"/>
      <c r="D296" s="48">
        <v>404.56</v>
      </c>
    </row>
    <row r="297" spans="1:4" ht="23.25">
      <c r="A297" s="236">
        <v>23398</v>
      </c>
      <c r="B297" s="47">
        <v>38008</v>
      </c>
      <c r="C297"/>
      <c r="D297" s="48">
        <v>404.56</v>
      </c>
    </row>
    <row r="298" spans="1:4" ht="23.25">
      <c r="A298" s="236">
        <v>23399</v>
      </c>
      <c r="B298" s="47">
        <v>38009</v>
      </c>
      <c r="C298"/>
      <c r="D298" s="48">
        <v>404.56</v>
      </c>
    </row>
    <row r="299" spans="1:4" ht="23.25">
      <c r="A299" s="236">
        <v>23400</v>
      </c>
      <c r="B299" s="47">
        <v>38010</v>
      </c>
      <c r="C299"/>
      <c r="D299" s="48">
        <v>404.56</v>
      </c>
    </row>
    <row r="300" spans="1:4" ht="23.25">
      <c r="A300" s="236">
        <v>23401</v>
      </c>
      <c r="B300" s="47">
        <v>38011</v>
      </c>
      <c r="C300"/>
      <c r="D300" s="48">
        <v>404.55</v>
      </c>
    </row>
    <row r="301" spans="1:4" ht="23.25">
      <c r="A301" s="236">
        <v>23402</v>
      </c>
      <c r="B301" s="47">
        <v>38012</v>
      </c>
      <c r="C301"/>
      <c r="D301" s="48">
        <v>404.53</v>
      </c>
    </row>
    <row r="302" spans="1:4" ht="23.25">
      <c r="A302" s="236">
        <v>23403</v>
      </c>
      <c r="B302" s="47">
        <v>38013</v>
      </c>
      <c r="C302"/>
      <c r="D302" s="48">
        <v>404.54</v>
      </c>
    </row>
    <row r="303" spans="1:4" ht="23.25">
      <c r="A303" s="236">
        <v>23404</v>
      </c>
      <c r="B303" s="47">
        <v>38014</v>
      </c>
      <c r="C303"/>
      <c r="D303" s="48">
        <v>404.53</v>
      </c>
    </row>
    <row r="304" spans="1:4" ht="23.25">
      <c r="A304" s="236">
        <v>23405</v>
      </c>
      <c r="B304" s="47">
        <v>38015</v>
      </c>
      <c r="C304"/>
      <c r="D304" s="48">
        <v>404.53</v>
      </c>
    </row>
    <row r="305" spans="1:4" ht="23.25">
      <c r="A305" s="236">
        <v>23406</v>
      </c>
      <c r="B305" s="47">
        <v>38016</v>
      </c>
      <c r="C305"/>
      <c r="D305" s="48">
        <v>404.54</v>
      </c>
    </row>
    <row r="306" spans="1:4" ht="23.25">
      <c r="A306" s="236">
        <v>23407</v>
      </c>
      <c r="B306" s="47">
        <v>38017</v>
      </c>
      <c r="C306"/>
      <c r="D306" s="48">
        <v>404.6</v>
      </c>
    </row>
    <row r="307" spans="1:4" ht="23.25">
      <c r="A307" s="236">
        <v>23408</v>
      </c>
      <c r="B307" s="47">
        <v>38018</v>
      </c>
      <c r="C307"/>
      <c r="D307" s="48">
        <v>404.6</v>
      </c>
    </row>
    <row r="308" spans="1:4" ht="23.25">
      <c r="A308" s="236">
        <v>23409</v>
      </c>
      <c r="B308" s="47">
        <v>38019</v>
      </c>
      <c r="C308"/>
      <c r="D308" s="48">
        <v>404.59</v>
      </c>
    </row>
    <row r="309" spans="1:4" ht="23.25">
      <c r="A309" s="236">
        <v>23410</v>
      </c>
      <c r="B309" s="47">
        <v>38020</v>
      </c>
      <c r="C309"/>
      <c r="D309" s="48">
        <v>404.6</v>
      </c>
    </row>
    <row r="310" spans="1:4" ht="23.25">
      <c r="A310" s="236">
        <v>23411</v>
      </c>
      <c r="B310" s="47">
        <v>38021</v>
      </c>
      <c r="C310"/>
      <c r="D310" s="48">
        <v>404.6</v>
      </c>
    </row>
    <row r="311" spans="1:4" ht="23.25">
      <c r="A311" s="236">
        <v>23412</v>
      </c>
      <c r="B311" s="47">
        <v>38022</v>
      </c>
      <c r="C311"/>
      <c r="D311" s="48">
        <v>404.6</v>
      </c>
    </row>
    <row r="312" spans="1:4" ht="23.25">
      <c r="A312" s="236">
        <v>23413</v>
      </c>
      <c r="B312" s="47">
        <v>38023</v>
      </c>
      <c r="C312"/>
      <c r="D312" s="48">
        <v>404.58</v>
      </c>
    </row>
    <row r="313" spans="1:4" ht="23.25">
      <c r="A313" s="236">
        <v>23414</v>
      </c>
      <c r="B313" s="47">
        <v>38024</v>
      </c>
      <c r="C313"/>
      <c r="D313" s="48">
        <v>404.58</v>
      </c>
    </row>
    <row r="314" spans="1:4" ht="23.25">
      <c r="A314" s="236">
        <v>23415</v>
      </c>
      <c r="B314" s="47">
        <v>38025</v>
      </c>
      <c r="C314"/>
      <c r="D314" s="48">
        <v>404.61</v>
      </c>
    </row>
    <row r="315" spans="1:4" ht="23.25">
      <c r="A315" s="236">
        <v>23416</v>
      </c>
      <c r="B315" s="47">
        <v>38026</v>
      </c>
      <c r="C315"/>
      <c r="D315" s="48">
        <v>404.86</v>
      </c>
    </row>
    <row r="316" spans="1:5" ht="23.25">
      <c r="A316" s="236">
        <v>23417</v>
      </c>
      <c r="B316" s="47">
        <v>38027</v>
      </c>
      <c r="C316"/>
      <c r="D316" s="48">
        <v>404.9</v>
      </c>
      <c r="E316" s="49">
        <v>404.92</v>
      </c>
    </row>
    <row r="317" spans="1:4" ht="23.25">
      <c r="A317" s="236">
        <v>23418</v>
      </c>
      <c r="B317" s="47">
        <v>38028</v>
      </c>
      <c r="C317"/>
      <c r="D317" s="48">
        <v>404.78</v>
      </c>
    </row>
    <row r="318" spans="1:4" ht="23.25">
      <c r="A318" s="236">
        <v>23419</v>
      </c>
      <c r="B318" s="47">
        <v>38029</v>
      </c>
      <c r="C318"/>
      <c r="D318" s="48">
        <v>404.72</v>
      </c>
    </row>
    <row r="319" spans="1:4" ht="23.25">
      <c r="A319" s="236">
        <v>23420</v>
      </c>
      <c r="B319" s="47">
        <v>38030</v>
      </c>
      <c r="C319"/>
      <c r="D319" s="48">
        <v>404.71</v>
      </c>
    </row>
    <row r="320" spans="1:4" ht="23.25">
      <c r="A320" s="236">
        <v>23421</v>
      </c>
      <c r="B320" s="47">
        <v>38031</v>
      </c>
      <c r="C320"/>
      <c r="D320" s="48">
        <v>404.65</v>
      </c>
    </row>
    <row r="321" spans="1:4" ht="23.25">
      <c r="A321" s="236">
        <v>23422</v>
      </c>
      <c r="B321" s="47">
        <v>38032</v>
      </c>
      <c r="C321"/>
      <c r="D321" s="48">
        <v>404.64</v>
      </c>
    </row>
    <row r="322" spans="1:4" ht="23.25">
      <c r="A322" s="236">
        <v>23423</v>
      </c>
      <c r="B322" s="47">
        <v>38033</v>
      </c>
      <c r="C322"/>
      <c r="D322" s="48">
        <v>404.6</v>
      </c>
    </row>
    <row r="323" spans="1:4" ht="23.25">
      <c r="A323" s="236">
        <v>23424</v>
      </c>
      <c r="B323" s="47">
        <v>38034</v>
      </c>
      <c r="C323"/>
      <c r="D323" s="48">
        <v>404.58</v>
      </c>
    </row>
    <row r="324" spans="1:4" ht="23.25">
      <c r="A324" s="236">
        <v>23425</v>
      </c>
      <c r="B324" s="47">
        <v>38035</v>
      </c>
      <c r="C324"/>
      <c r="D324" s="48">
        <v>404.58</v>
      </c>
    </row>
    <row r="325" spans="1:4" ht="23.25">
      <c r="A325" s="236">
        <v>23426</v>
      </c>
      <c r="B325" s="47">
        <v>38036</v>
      </c>
      <c r="C325"/>
      <c r="D325" s="48">
        <v>404.58</v>
      </c>
    </row>
    <row r="326" spans="1:4" ht="23.25">
      <c r="A326" s="236">
        <v>23427</v>
      </c>
      <c r="B326" s="47">
        <v>38037</v>
      </c>
      <c r="C326"/>
      <c r="D326" s="48">
        <v>404.58</v>
      </c>
    </row>
    <row r="327" spans="1:4" ht="23.25">
      <c r="A327" s="236">
        <v>23428</v>
      </c>
      <c r="B327" s="47">
        <v>38038</v>
      </c>
      <c r="C327"/>
      <c r="D327" s="48">
        <v>404.58</v>
      </c>
    </row>
    <row r="328" spans="1:5" ht="23.25">
      <c r="A328" s="236">
        <v>23429</v>
      </c>
      <c r="B328" s="47">
        <v>38039</v>
      </c>
      <c r="C328"/>
      <c r="D328" s="48">
        <v>404.57</v>
      </c>
      <c r="E328" s="49">
        <v>404.57</v>
      </c>
    </row>
    <row r="329" spans="1:4" ht="23.25">
      <c r="A329" s="236">
        <v>23430</v>
      </c>
      <c r="B329" s="47">
        <v>38040</v>
      </c>
      <c r="C329"/>
      <c r="D329" s="48">
        <v>404.58</v>
      </c>
    </row>
    <row r="330" spans="1:4" ht="23.25">
      <c r="A330" s="236">
        <v>23431</v>
      </c>
      <c r="B330" s="47">
        <v>38041</v>
      </c>
      <c r="C330"/>
      <c r="D330" s="48">
        <v>404.57</v>
      </c>
    </row>
    <row r="331" spans="1:4" ht="23.25">
      <c r="A331" s="236">
        <v>23432</v>
      </c>
      <c r="B331" s="47">
        <v>38042</v>
      </c>
      <c r="C331"/>
      <c r="D331" s="48">
        <v>404.55</v>
      </c>
    </row>
    <row r="332" spans="1:5" ht="23.25">
      <c r="A332" s="236">
        <v>23433</v>
      </c>
      <c r="B332" s="47">
        <v>38043</v>
      </c>
      <c r="C332"/>
      <c r="D332" s="48">
        <v>404.54</v>
      </c>
      <c r="E332" s="54"/>
    </row>
    <row r="333" spans="1:4" ht="23.25">
      <c r="A333" s="236">
        <v>23434</v>
      </c>
      <c r="B333" s="47">
        <v>38044</v>
      </c>
      <c r="C333"/>
      <c r="D333" s="48">
        <v>404.54</v>
      </c>
    </row>
    <row r="334" spans="1:4" ht="23.25">
      <c r="A334" s="236">
        <v>23435</v>
      </c>
      <c r="B334" s="47">
        <v>38045</v>
      </c>
      <c r="C334"/>
      <c r="D334" s="48">
        <v>404.54</v>
      </c>
    </row>
    <row r="335" spans="1:4" ht="23.25">
      <c r="A335" s="236">
        <v>23436</v>
      </c>
      <c r="B335" s="47">
        <v>38046</v>
      </c>
      <c r="C335"/>
      <c r="D335" s="48">
        <v>404.54</v>
      </c>
    </row>
    <row r="336" spans="1:4" ht="23.25">
      <c r="A336" s="236">
        <v>23437</v>
      </c>
      <c r="B336" s="47">
        <v>38047</v>
      </c>
      <c r="C336"/>
      <c r="D336" s="48">
        <v>404.5179166666667</v>
      </c>
    </row>
    <row r="337" spans="1:4" ht="23.25">
      <c r="A337" s="236">
        <v>23438</v>
      </c>
      <c r="B337" s="47">
        <v>38048</v>
      </c>
      <c r="C337"/>
      <c r="D337" s="48">
        <v>404.50166666666667</v>
      </c>
    </row>
    <row r="338" spans="1:4" ht="23.25">
      <c r="A338" s="236">
        <v>23439</v>
      </c>
      <c r="B338" s="47">
        <v>38049</v>
      </c>
      <c r="C338"/>
      <c r="D338" s="48">
        <v>404.50333333333333</v>
      </c>
    </row>
    <row r="339" spans="1:4" ht="23.25">
      <c r="A339" s="236">
        <v>23440</v>
      </c>
      <c r="B339" s="47">
        <v>38050</v>
      </c>
      <c r="C339"/>
      <c r="D339" s="48">
        <v>404.5179166666667</v>
      </c>
    </row>
    <row r="340" spans="1:4" ht="23.25">
      <c r="A340" s="236">
        <v>23441</v>
      </c>
      <c r="B340" s="47">
        <v>38051</v>
      </c>
      <c r="C340"/>
      <c r="D340" s="48">
        <v>404.52000000000004</v>
      </c>
    </row>
    <row r="341" spans="1:4" ht="23.25">
      <c r="A341" s="236">
        <v>23442</v>
      </c>
      <c r="B341" s="47">
        <v>38052</v>
      </c>
      <c r="C341"/>
      <c r="D341" s="48">
        <v>404.52000000000004</v>
      </c>
    </row>
    <row r="342" spans="1:4" ht="23.25">
      <c r="A342" s="236">
        <v>23443</v>
      </c>
      <c r="B342" s="47">
        <v>38053</v>
      </c>
      <c r="C342"/>
      <c r="D342" s="48">
        <v>404.52000000000004</v>
      </c>
    </row>
    <row r="343" spans="1:4" ht="23.25">
      <c r="A343" s="236">
        <v>23444</v>
      </c>
      <c r="B343" s="47">
        <v>38054</v>
      </c>
      <c r="C343"/>
      <c r="D343" s="48">
        <v>404.52000000000004</v>
      </c>
    </row>
    <row r="344" spans="1:4" ht="23.25">
      <c r="A344" s="236">
        <v>23445</v>
      </c>
      <c r="B344" s="47">
        <v>38055</v>
      </c>
      <c r="C344"/>
      <c r="D344" s="48">
        <v>404.52000000000004</v>
      </c>
    </row>
    <row r="345" spans="1:5" ht="23.25">
      <c r="A345" s="236">
        <v>23446</v>
      </c>
      <c r="B345" s="47">
        <v>38056</v>
      </c>
      <c r="C345"/>
      <c r="D345" s="48">
        <v>404.52791666666667</v>
      </c>
      <c r="E345" s="49">
        <v>404.53</v>
      </c>
    </row>
    <row r="346" spans="1:4" ht="23.25">
      <c r="A346" s="236">
        <v>23447</v>
      </c>
      <c r="B346" s="47">
        <v>38057</v>
      </c>
      <c r="C346"/>
      <c r="D346" s="48">
        <v>404.53000000000003</v>
      </c>
    </row>
    <row r="347" spans="1:4" ht="23.25">
      <c r="A347" s="236">
        <v>23448</v>
      </c>
      <c r="B347" s="47">
        <v>38058</v>
      </c>
      <c r="C347"/>
      <c r="D347" s="48">
        <v>404.53000000000003</v>
      </c>
    </row>
    <row r="348" spans="1:4" ht="23.25">
      <c r="A348" s="236">
        <v>23449</v>
      </c>
      <c r="B348" s="47">
        <v>38059</v>
      </c>
      <c r="C348"/>
      <c r="D348" s="48">
        <v>404.53000000000003</v>
      </c>
    </row>
    <row r="349" spans="1:4" ht="23.25">
      <c r="A349" s="236">
        <v>23450</v>
      </c>
      <c r="B349" s="47">
        <v>38060</v>
      </c>
      <c r="C349"/>
      <c r="D349" s="48">
        <v>404.5133333333334</v>
      </c>
    </row>
    <row r="350" spans="1:4" ht="23.25">
      <c r="A350" s="236">
        <v>23451</v>
      </c>
      <c r="B350" s="47">
        <v>38061</v>
      </c>
      <c r="C350"/>
      <c r="D350" s="48">
        <v>404.4795833333334</v>
      </c>
    </row>
    <row r="351" spans="1:5" ht="23.25">
      <c r="A351" s="236">
        <v>23452</v>
      </c>
      <c r="B351" s="47">
        <v>38062</v>
      </c>
      <c r="C351"/>
      <c r="D351" s="48">
        <v>404.52250000000004</v>
      </c>
      <c r="E351" s="49">
        <v>404.52</v>
      </c>
    </row>
    <row r="352" spans="1:4" ht="23.25">
      <c r="A352" s="236">
        <v>23453</v>
      </c>
      <c r="B352" s="47">
        <v>38063</v>
      </c>
      <c r="C352"/>
      <c r="D352" s="48">
        <v>404.52750000000003</v>
      </c>
    </row>
    <row r="353" spans="1:4" ht="23.25">
      <c r="A353" s="236">
        <v>23454</v>
      </c>
      <c r="B353" s="47">
        <v>38064</v>
      </c>
      <c r="C353"/>
      <c r="D353" s="48">
        <v>404.5166666666667</v>
      </c>
    </row>
    <row r="354" spans="1:4" ht="23.25">
      <c r="A354" s="236">
        <v>23455</v>
      </c>
      <c r="B354" s="47">
        <v>38065</v>
      </c>
      <c r="C354"/>
      <c r="D354" s="48">
        <v>404.50125</v>
      </c>
    </row>
    <row r="355" spans="1:4" ht="23.25">
      <c r="A355" s="236">
        <v>23456</v>
      </c>
      <c r="B355" s="47">
        <v>38066</v>
      </c>
      <c r="C355"/>
      <c r="D355" s="48">
        <v>404.5</v>
      </c>
    </row>
    <row r="356" spans="1:4" ht="23.25">
      <c r="A356" s="236">
        <v>23457</v>
      </c>
      <c r="B356" s="47">
        <v>38067</v>
      </c>
      <c r="C356"/>
      <c r="D356" s="48">
        <v>404.5154166666667</v>
      </c>
    </row>
    <row r="357" spans="1:4" ht="23.25">
      <c r="A357" s="236">
        <v>23458</v>
      </c>
      <c r="B357" s="47">
        <v>38068</v>
      </c>
      <c r="C357"/>
      <c r="D357" s="48">
        <v>404.535</v>
      </c>
    </row>
    <row r="358" spans="1:5" ht="23.25">
      <c r="A358" s="236">
        <v>23459</v>
      </c>
      <c r="B358" s="47">
        <v>38069</v>
      </c>
      <c r="C358"/>
      <c r="D358" s="48">
        <v>404.5216666666667</v>
      </c>
      <c r="E358" s="54"/>
    </row>
    <row r="359" spans="1:4" ht="23.25">
      <c r="A359" s="236">
        <v>23460</v>
      </c>
      <c r="B359" s="47">
        <v>38070</v>
      </c>
      <c r="C359"/>
      <c r="D359" s="48">
        <v>404.52000000000004</v>
      </c>
    </row>
    <row r="360" spans="1:5" ht="23.25">
      <c r="A360" s="236">
        <v>23461</v>
      </c>
      <c r="B360" s="47">
        <v>38071</v>
      </c>
      <c r="C360"/>
      <c r="D360" s="48">
        <v>404.5183333333334</v>
      </c>
      <c r="E360" s="49">
        <v>404.5</v>
      </c>
    </row>
    <row r="361" spans="1:4" ht="23.25">
      <c r="A361" s="236">
        <v>23462</v>
      </c>
      <c r="B361" s="47">
        <v>38072</v>
      </c>
      <c r="C361"/>
      <c r="D361" s="48">
        <v>404.51000000000005</v>
      </c>
    </row>
    <row r="362" spans="1:4" ht="23.25">
      <c r="A362" s="236">
        <v>23463</v>
      </c>
      <c r="B362" s="47">
        <v>38073</v>
      </c>
      <c r="C362"/>
      <c r="D362" s="48">
        <v>404.51000000000005</v>
      </c>
    </row>
    <row r="363" spans="1:4" ht="23.25">
      <c r="A363" s="236">
        <v>23464</v>
      </c>
      <c r="B363" s="47">
        <v>38074</v>
      </c>
      <c r="C363"/>
      <c r="D363" s="48">
        <v>404.5083333333334</v>
      </c>
    </row>
    <row r="364" spans="1:4" ht="23.25">
      <c r="A364" s="236">
        <v>23465</v>
      </c>
      <c r="B364" s="47">
        <v>38075</v>
      </c>
      <c r="C364"/>
      <c r="D364" s="48">
        <v>404.5</v>
      </c>
    </row>
    <row r="365" spans="1:4" ht="23.25">
      <c r="A365" s="236">
        <v>23466</v>
      </c>
      <c r="B365" s="47">
        <v>38076</v>
      </c>
      <c r="C365"/>
      <c r="D365" s="48">
        <v>404.5</v>
      </c>
    </row>
    <row r="366" spans="1:4" ht="23.25">
      <c r="A366" s="236">
        <v>23467</v>
      </c>
      <c r="B366" s="47">
        <v>38077</v>
      </c>
      <c r="C366"/>
      <c r="D366" s="48">
        <v>404.49</v>
      </c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2021-05-31T08:51:36Z</cp:lastPrinted>
  <dcterms:created xsi:type="dcterms:W3CDTF">1998-07-27T01:22:14Z</dcterms:created>
  <dcterms:modified xsi:type="dcterms:W3CDTF">2021-07-14T03:51:43Z</dcterms:modified>
  <cp:category/>
  <cp:version/>
  <cp:contentType/>
  <cp:contentStatus/>
</cp:coreProperties>
</file>